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1"/>
  </bookViews>
  <sheets>
    <sheet name="（决表1）收入支出决算总表" sheetId="1" r:id="rId1"/>
    <sheet name="（决表2）收入决算表" sheetId="2" r:id="rId2"/>
    <sheet name="（决表3）支出决算表" sheetId="3" r:id="rId3"/>
    <sheet name="（决表4）财政拨款收入支出决算总表" sheetId="4" r:id="rId4"/>
    <sheet name="（决表5）一般公共预算财政拨款支出决算表（功能分类）" sheetId="5" r:id="rId5"/>
    <sheet name="（决表6）一般公共预算财政拨款支出决算表（经济分类）" sheetId="6" r:id="rId6"/>
    <sheet name="（决表7）一般公共预算财政拨款“三公”经费支出决算表" sheetId="7" r:id="rId7"/>
    <sheet name="（决表8）政府性基金预算财政拨款收入支出决算表" sheetId="8" r:id="rId8"/>
  </sheets>
  <definedNames>
    <definedName name="_xlnm.Print_Area" localSheetId="0">'（决表1）收入支出决算总表'!$A$1:$F$34</definedName>
    <definedName name="_xlnm.Print_Area" localSheetId="1">'（决表2）收入决算表'!$A$1:$K$16</definedName>
    <definedName name="_xlnm.Print_Area" localSheetId="2">'（决表3）支出决算表'!$A$1:$J$16</definedName>
    <definedName name="_xlnm.Print_Area" localSheetId="3">'（决表4）财政拨款收入支出决算总表'!$A$1:$H$35</definedName>
    <definedName name="_xlnm.Print_Area" localSheetId="4">'（决表5）一般公共预算财政拨款支出决算表（功能分类）'!$A$1:$G$12</definedName>
    <definedName name="_xlnm.Print_Area" localSheetId="5">'（决表6）一般公共预算财政拨款支出决算表（经济分类）'!$A$1:$G$107</definedName>
    <definedName name="_xlnm.Print_Area" localSheetId="6">'（决表7）一般公共预算财政拨款“三公”经费支出决算表'!$A$1:$L$8</definedName>
    <definedName name="_xlnm.Print_Area" localSheetId="7">'（决表8）政府性基金预算财政拨款收入支出决算表'!$A$1:$J$20</definedName>
    <definedName name="_xlnm.Print_Titles" localSheetId="5">'（决表6）一般公共预算财政拨款支出决算表（经济分类）'!$1:$9</definedName>
  </definedNames>
  <calcPr fullCalcOnLoad="1"/>
</workbook>
</file>

<file path=xl/sharedStrings.xml><?xml version="1.0" encoding="utf-8"?>
<sst xmlns="http://schemas.openxmlformats.org/spreadsheetml/2006/main" count="666" uniqueCount="312">
  <si>
    <t>上级补助收入</t>
  </si>
  <si>
    <t>14</t>
  </si>
  <si>
    <t>支出</t>
  </si>
  <si>
    <t>七、文化体育与传媒支出</t>
  </si>
  <si>
    <t>二、外交支出</t>
  </si>
  <si>
    <t>八、社会保障和就业支出</t>
  </si>
  <si>
    <t>项目支出</t>
  </si>
  <si>
    <t>10</t>
  </si>
  <si>
    <t>栏次</t>
  </si>
  <si>
    <t>十五、商业服务业等支出</t>
  </si>
  <si>
    <t>十八、国土海洋气象等支出</t>
  </si>
  <si>
    <t>对附属单位补助支出</t>
  </si>
  <si>
    <t>类</t>
  </si>
  <si>
    <t>16</t>
  </si>
  <si>
    <t>18</t>
  </si>
  <si>
    <t>12</t>
  </si>
  <si>
    <t xml:space="preserve">    年末结转和结余</t>
  </si>
  <si>
    <t>二十二、其他支出</t>
  </si>
  <si>
    <t>五、教育支出</t>
  </si>
  <si>
    <t>六、其他收入</t>
  </si>
  <si>
    <t>1</t>
  </si>
  <si>
    <t>21</t>
  </si>
  <si>
    <t>十七、援助其他地区支出</t>
  </si>
  <si>
    <t>十九、住房保障支出</t>
  </si>
  <si>
    <t>三、事业收入</t>
  </si>
  <si>
    <t>二、上级补助收入</t>
  </si>
  <si>
    <t>5</t>
  </si>
  <si>
    <t>25</t>
  </si>
  <si>
    <t>一、一般公共服务支出</t>
  </si>
  <si>
    <t>经营支出</t>
  </si>
  <si>
    <t>合计</t>
  </si>
  <si>
    <t>总计</t>
  </si>
  <si>
    <t>3</t>
  </si>
  <si>
    <t>支出功能分类科目编码</t>
  </si>
  <si>
    <t>23</t>
  </si>
  <si>
    <t>本年支出合计</t>
  </si>
  <si>
    <t>行次</t>
  </si>
  <si>
    <t>本年支出</t>
  </si>
  <si>
    <t>决算数</t>
  </si>
  <si>
    <t xml:space="preserve">    用事业基金弥补收支差额</t>
  </si>
  <si>
    <t>29</t>
  </si>
  <si>
    <t>9</t>
  </si>
  <si>
    <t>7</t>
  </si>
  <si>
    <t>27</t>
  </si>
  <si>
    <t>十三、交通运输支出</t>
  </si>
  <si>
    <t>11</t>
  </si>
  <si>
    <t xml:space="preserve">    年初结转和结余</t>
  </si>
  <si>
    <t>十一、城乡社区支出</t>
  </si>
  <si>
    <t xml:space="preserve">    结余分配</t>
  </si>
  <si>
    <t>15</t>
  </si>
  <si>
    <t>十六、金融支出</t>
  </si>
  <si>
    <t>五、附属单位上缴收入</t>
  </si>
  <si>
    <t>经营收入</t>
  </si>
  <si>
    <t>十、节能环保支出</t>
  </si>
  <si>
    <t>财政拨款收入</t>
  </si>
  <si>
    <t>13</t>
  </si>
  <si>
    <t>款</t>
  </si>
  <si>
    <t>其他收入</t>
  </si>
  <si>
    <t>19</t>
  </si>
  <si>
    <t>上缴上级支出</t>
  </si>
  <si>
    <t>17</t>
  </si>
  <si>
    <t>六、科学技术支出</t>
  </si>
  <si>
    <t>24</t>
  </si>
  <si>
    <t>附属单位上缴收入</t>
  </si>
  <si>
    <t>4</t>
  </si>
  <si>
    <t>项</t>
  </si>
  <si>
    <t>基本支出</t>
  </si>
  <si>
    <t>十四、资源勘探信息等支出</t>
  </si>
  <si>
    <t>　　其中：政府性基金</t>
  </si>
  <si>
    <t>项目(按功能分类)</t>
  </si>
  <si>
    <t>收入</t>
  </si>
  <si>
    <t>项目</t>
  </si>
  <si>
    <t>事业收入</t>
  </si>
  <si>
    <t>20</t>
  </si>
  <si>
    <t>九、医疗卫生与计划生育支出</t>
  </si>
  <si>
    <t>科目名称</t>
  </si>
  <si>
    <t>二十、粮油物资储备支出</t>
  </si>
  <si>
    <t>四、公共安全支出</t>
  </si>
  <si>
    <t>26</t>
  </si>
  <si>
    <t>6</t>
  </si>
  <si>
    <t>8</t>
  </si>
  <si>
    <t>28</t>
  </si>
  <si>
    <t>22</t>
  </si>
  <si>
    <t>二十一、国债还本付息支出</t>
  </si>
  <si>
    <t>三、国防支出</t>
  </si>
  <si>
    <t>2</t>
  </si>
  <si>
    <t>四、经营收入</t>
  </si>
  <si>
    <t>一、财政拨款收入</t>
  </si>
  <si>
    <t>本年收入合计</t>
  </si>
  <si>
    <t>十二、农林水支出</t>
  </si>
  <si>
    <t/>
  </si>
  <si>
    <t>单位：万元</t>
  </si>
  <si>
    <t>单位：万元</t>
  </si>
  <si>
    <t>决算表2</t>
  </si>
  <si>
    <t>单位：万元</t>
  </si>
  <si>
    <t>决算表3</t>
  </si>
  <si>
    <t>单位：万元</t>
  </si>
  <si>
    <t>决算表4</t>
  </si>
  <si>
    <t>一、一般公共预算财政拨款</t>
  </si>
  <si>
    <t>二、政府性基金预算财政拨款</t>
  </si>
  <si>
    <t xml:space="preserve">      一般公共预算财政拨款</t>
  </si>
  <si>
    <t xml:space="preserve">      政府性基金预算财政拨款</t>
  </si>
  <si>
    <t>一般公共预算财政拨款</t>
  </si>
  <si>
    <t>政府性基金预算财政拨款</t>
  </si>
  <si>
    <t>单位：万元</t>
  </si>
  <si>
    <t>经济分类科目编码</t>
  </si>
  <si>
    <t>单位：万元</t>
  </si>
  <si>
    <t>因公出国（境）费用</t>
  </si>
  <si>
    <t>公务接待费</t>
  </si>
  <si>
    <t>决算表7</t>
  </si>
  <si>
    <t>基本支出</t>
  </si>
  <si>
    <t>项目支出</t>
  </si>
  <si>
    <t>决算表8</t>
  </si>
  <si>
    <t>本年收入</t>
  </si>
  <si>
    <t>本年支出</t>
  </si>
  <si>
    <t>决算表6</t>
  </si>
  <si>
    <t>上年结转</t>
  </si>
  <si>
    <t>社会保障缴费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</si>
  <si>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</si>
  <si>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</si>
  <si>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</si>
  <si>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</si>
  <si>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</si>
  <si>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</si>
  <si>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</si>
  <si>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</si>
  <si>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</si>
  <si>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租赁费</t>
  </si>
  <si>
    <t>会议费</t>
  </si>
  <si>
    <t>公务接待费</t>
  </si>
  <si>
    <t>劳务费</t>
  </si>
  <si>
    <t>公务用车运行维护费</t>
  </si>
  <si>
    <t>对个人和家庭的补助</t>
  </si>
  <si>
    <t>离休费</t>
  </si>
  <si>
    <t>退休费</t>
  </si>
  <si>
    <t>住房公积金</t>
  </si>
  <si>
    <t>其他对个人和家庭的补助支出</t>
  </si>
  <si>
    <t>工资福利支出</t>
  </si>
  <si>
    <t>基本工资</t>
  </si>
  <si>
    <t>津贴补贴</t>
  </si>
  <si>
    <t>奖金</t>
  </si>
  <si>
    <t>咨询费</t>
  </si>
  <si>
    <t>手续费</t>
  </si>
  <si>
    <t>培训费</t>
  </si>
  <si>
    <t>专用材料费</t>
  </si>
  <si>
    <t>专用燃料费</t>
  </si>
  <si>
    <t>工会经费</t>
  </si>
  <si>
    <t>福利费</t>
  </si>
  <si>
    <t>其他交通费用</t>
  </si>
  <si>
    <t>税金及附加费用</t>
  </si>
  <si>
    <t>其他商品和服务支出</t>
  </si>
  <si>
    <t>退职（役）费</t>
  </si>
  <si>
    <t>抚恤金</t>
  </si>
  <si>
    <t>生活补助</t>
  </si>
  <si>
    <t>救济费</t>
  </si>
  <si>
    <t>医疗费</t>
  </si>
  <si>
    <t>奖励金</t>
  </si>
  <si>
    <t>购房补贴</t>
  </si>
  <si>
    <t>其他资本性支出</t>
  </si>
  <si>
    <t>办公设备购置</t>
  </si>
  <si>
    <t>专用设备购置</t>
  </si>
  <si>
    <t>赠与</t>
  </si>
  <si>
    <t>八、社会保障和就业支出</t>
  </si>
  <si>
    <t>本年支出合计</t>
  </si>
  <si>
    <t>人员经费</t>
  </si>
  <si>
    <t>公用经费</t>
  </si>
  <si>
    <t>项目支出</t>
  </si>
  <si>
    <t>基本支出</t>
  </si>
  <si>
    <t>合计</t>
  </si>
  <si>
    <t>公车购置费</t>
  </si>
  <si>
    <t>公车运行维护费</t>
  </si>
  <si>
    <t>小计</t>
  </si>
  <si>
    <t>公务用车购置及运行费</t>
  </si>
  <si>
    <t>伙食补助费</t>
  </si>
  <si>
    <t>绩效工资</t>
  </si>
  <si>
    <t>取暖费</t>
  </si>
  <si>
    <t>因公出国（境）费用</t>
  </si>
  <si>
    <t>维修(护)费</t>
  </si>
  <si>
    <t>被装购置费</t>
  </si>
  <si>
    <t>委托业务费</t>
  </si>
  <si>
    <t>助学金</t>
  </si>
  <si>
    <t>生产补贴</t>
  </si>
  <si>
    <t>提租补贴</t>
  </si>
  <si>
    <t>采暖补贴</t>
  </si>
  <si>
    <t>物业服务补贴</t>
  </si>
  <si>
    <t>对企事业单位的补贴</t>
  </si>
  <si>
    <t>企业政策性补贴</t>
  </si>
  <si>
    <t>事业单位补贴</t>
  </si>
  <si>
    <t>财政贴息</t>
  </si>
  <si>
    <t>其他对企事业单位的补贴</t>
  </si>
  <si>
    <t>转移性支出</t>
  </si>
  <si>
    <t>不同级政府间转移性支出</t>
  </si>
  <si>
    <t>同级政府间转移性支出</t>
  </si>
  <si>
    <t>债务利息支出</t>
  </si>
  <si>
    <t>国内债务利息</t>
  </si>
  <si>
    <t>国外债务利息</t>
  </si>
  <si>
    <t>基本建设支出</t>
  </si>
  <si>
    <t>房屋建筑物购建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</si>
  <si>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</si>
  <si>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</si>
  <si>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</si>
  <si>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</si>
  <si>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</si>
  <si>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</si>
  <si>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</si>
  <si>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</si>
  <si>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</si>
  <si>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</si>
  <si>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</si>
  <si>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</si>
  <si>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其他支出</t>
  </si>
  <si>
    <t>预备费</t>
  </si>
  <si>
    <t>预留</t>
  </si>
  <si>
    <t>补充全国社会保障基金</t>
  </si>
  <si>
    <t>贷款转贷</t>
  </si>
  <si>
    <t>单位名称：</t>
  </si>
  <si>
    <t>项目</t>
  </si>
  <si>
    <t>科目名称</t>
  </si>
  <si>
    <t>栏次</t>
  </si>
  <si>
    <t>合计</t>
  </si>
  <si>
    <t>年末结转和结余</t>
  </si>
  <si>
    <t>支出功能分类科目编码</t>
  </si>
  <si>
    <t>收入支出决算总表</t>
  </si>
  <si>
    <r>
      <rPr>
        <sz val="10"/>
        <color indexed="8"/>
        <rFont val="宋体"/>
        <family val="0"/>
      </rPr>
      <t>决算表</t>
    </r>
    <r>
      <rPr>
        <sz val="10"/>
        <color indexed="8"/>
        <rFont val="Arial"/>
        <family val="2"/>
      </rPr>
      <t>1</t>
    </r>
  </si>
  <si>
    <t>收入决算表</t>
  </si>
  <si>
    <t>支出决算表</t>
  </si>
  <si>
    <t>财政拨款收入支出决算总表</t>
  </si>
  <si>
    <t>一般公共预算财政拨款支出决算表（功能分类）</t>
  </si>
  <si>
    <r>
      <rPr>
        <sz val="10"/>
        <color indexed="8"/>
        <rFont val="宋体"/>
        <family val="0"/>
      </rPr>
      <t>决算表</t>
    </r>
    <r>
      <rPr>
        <sz val="10"/>
        <color indexed="8"/>
        <rFont val="Arial"/>
        <family val="2"/>
      </rPr>
      <t>5</t>
    </r>
  </si>
  <si>
    <t>一般公共预算财政拨款支出决算表（经济分类）</t>
  </si>
  <si>
    <t>4=1+2+3</t>
  </si>
  <si>
    <t>一般公共预算财政拨款“三公”经费支出决算表</t>
  </si>
  <si>
    <t>政府性基金预算财政拨款收入支出决算表</t>
  </si>
  <si>
    <t xml:space="preserve">     本年支出合计</t>
  </si>
  <si>
    <t xml:space="preserve">     本年支出合计</t>
  </si>
  <si>
    <t xml:space="preserve">     年末结转和结余</t>
  </si>
  <si>
    <t>本年收入合计</t>
  </si>
  <si>
    <t>合计</t>
  </si>
  <si>
    <t>2016年度预算数</t>
  </si>
  <si>
    <t>2016年度决算数</t>
  </si>
  <si>
    <t>单位名称：东莞市残疾人联合会</t>
  </si>
  <si>
    <t>单位名称：东莞市残疾人联合会</t>
  </si>
  <si>
    <t>社会保障和就业支出</t>
  </si>
  <si>
    <t>社会保障和就业支出</t>
  </si>
  <si>
    <t>残疾人事业</t>
  </si>
  <si>
    <t>残疾人事业</t>
  </si>
  <si>
    <t>行政运行</t>
  </si>
  <si>
    <t>行政运行</t>
  </si>
  <si>
    <t>一般行政管理事务</t>
  </si>
  <si>
    <t>一般行政管理事务</t>
  </si>
  <si>
    <t>残疾人康复</t>
  </si>
  <si>
    <t>残疾人康复</t>
  </si>
  <si>
    <t>残疾人就业和扶贫</t>
  </si>
  <si>
    <t>残疾人就业和扶贫</t>
  </si>
  <si>
    <t>其他残疾人事业支出</t>
  </si>
  <si>
    <t>其他残疾人事业支出</t>
  </si>
  <si>
    <t>农林支出</t>
  </si>
  <si>
    <t>农林支出</t>
  </si>
  <si>
    <t>其他扶贫支出</t>
  </si>
  <si>
    <t>其他扶贫支出</t>
  </si>
  <si>
    <t>住房保障支出</t>
  </si>
  <si>
    <t>住房保障支出</t>
  </si>
  <si>
    <t>住房改革支出</t>
  </si>
  <si>
    <t>住房改革支出</t>
  </si>
  <si>
    <t>其他支出</t>
  </si>
  <si>
    <t>年初预留</t>
  </si>
  <si>
    <t>年初预留</t>
  </si>
  <si>
    <t>年初预留</t>
  </si>
  <si>
    <t>彩票公益金及对应专项债务收入安排的支出</t>
  </si>
  <si>
    <t>彩票公益金及对应专项债务收入安排的支出</t>
  </si>
  <si>
    <t>用于残疾人事业的彩票公益金支出</t>
  </si>
  <si>
    <t>用于残疾人事业的彩票公益金支出</t>
  </si>
  <si>
    <t>扶贫</t>
  </si>
  <si>
    <t>扶贫</t>
  </si>
  <si>
    <t>住房公积金</t>
  </si>
  <si>
    <t>东莞市残疾人联合会</t>
  </si>
  <si>
    <t>单位名称：东莞市残疾人联合会</t>
  </si>
  <si>
    <t>208</t>
  </si>
  <si>
    <t>20811</t>
  </si>
  <si>
    <t>2081101</t>
  </si>
  <si>
    <t>2081102</t>
  </si>
  <si>
    <t>2081104</t>
  </si>
  <si>
    <t>2081105</t>
  </si>
  <si>
    <t>2081106</t>
  </si>
  <si>
    <t>2081199</t>
  </si>
  <si>
    <t>213</t>
  </si>
  <si>
    <t>21305</t>
  </si>
  <si>
    <t>2130599</t>
  </si>
  <si>
    <t>221</t>
  </si>
  <si>
    <t>22102</t>
  </si>
  <si>
    <t>2210201</t>
  </si>
  <si>
    <t>229</t>
  </si>
  <si>
    <t>22902</t>
  </si>
  <si>
    <t>2290200</t>
  </si>
  <si>
    <t>22999</t>
  </si>
  <si>
    <t>2299901</t>
  </si>
  <si>
    <t xml:space="preserve">  行政运行</t>
  </si>
  <si>
    <t xml:space="preserve">  一般行政管理事务</t>
  </si>
  <si>
    <t xml:space="preserve">  残疾人康复</t>
  </si>
  <si>
    <t xml:space="preserve">  残疾人就业和扶贫</t>
  </si>
  <si>
    <t xml:space="preserve">  残疾人体育</t>
  </si>
  <si>
    <t xml:space="preserve">  其他残疾人事业支出</t>
  </si>
  <si>
    <t>农林水支出</t>
  </si>
  <si>
    <t xml:space="preserve">  其他扶贫支出</t>
  </si>
  <si>
    <t xml:space="preserve">  住房公积金</t>
  </si>
  <si>
    <t xml:space="preserve">  年初预留</t>
  </si>
  <si>
    <t xml:space="preserve">  其他支出</t>
  </si>
  <si>
    <t>单位名称：东莞市残疾人联合会</t>
  </si>
  <si>
    <t>22960</t>
  </si>
  <si>
    <t>2296006</t>
  </si>
  <si>
    <t xml:space="preserve">  用于残疾人事业的彩票公益金支出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</si>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</sst>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0.00_);[Red]\(0.00\)"/>
    <numFmt numFmtId="189" formatCode="#,##0.00_ "/>
    <numFmt numFmtId="190" formatCode="#,##0.000000_ "/>
    <numFmt numFmtId="191" formatCode="0.00;\-0.00;;"/>
  </numFmts>
  <fonts count="52">
    <font>
      <sz val="10"/>
      <color indexed="8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黑体"/>
      <family val="0"/>
    </font>
    <font>
      <sz val="9"/>
      <name val="Arial"/>
      <family val="2"/>
    </font>
    <font>
      <b/>
      <sz val="10"/>
      <color indexed="8"/>
      <name val="宋体"/>
      <family val="0"/>
    </font>
    <font>
      <b/>
      <sz val="20"/>
      <color indexed="8"/>
      <name val="黑体"/>
      <family val="0"/>
    </font>
    <font>
      <b/>
      <sz val="18"/>
      <color indexed="8"/>
      <name val="黑体"/>
      <family val="0"/>
    </font>
    <font>
      <sz val="10"/>
      <color indexed="8"/>
      <name val="SimSun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indexed="8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6" fillId="0" borderId="0">
      <alignment/>
      <protection/>
    </xf>
    <xf numFmtId="0" fontId="3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0" borderId="8" applyNumberFormat="0" applyAlignment="0" applyProtection="0"/>
    <xf numFmtId="0" fontId="49" fillId="28" borderId="5" applyNumberFormat="0" applyAlignment="0" applyProtection="0"/>
    <xf numFmtId="0" fontId="50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center" shrinkToFit="1"/>
    </xf>
    <xf numFmtId="0" fontId="5" fillId="0" borderId="0" xfId="40" applyFont="1" applyBorder="1" applyAlignment="1">
      <alignment horizontal="right" vertical="center"/>
      <protection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30" borderId="10" xfId="0" applyFont="1" applyFill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31" borderId="10" xfId="0" applyFont="1" applyFill="1" applyBorder="1" applyAlignment="1">
      <alignment horizontal="center" vertical="center" shrinkToFit="1"/>
    </xf>
    <xf numFmtId="0" fontId="7" fillId="31" borderId="10" xfId="0" applyFont="1" applyFill="1" applyBorder="1" applyAlignment="1">
      <alignment horizontal="left" vertical="center" shrinkToFit="1"/>
    </xf>
    <xf numFmtId="4" fontId="7" fillId="0" borderId="10" xfId="0" applyNumberFormat="1" applyFont="1" applyBorder="1" applyAlignment="1">
      <alignment horizontal="right" vertical="center" shrinkToFit="1"/>
    </xf>
    <xf numFmtId="0" fontId="7" fillId="31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10" fillId="31" borderId="10" xfId="0" applyFont="1" applyFill="1" applyBorder="1" applyAlignment="1">
      <alignment horizontal="center" vertical="center" shrinkToFit="1"/>
    </xf>
    <xf numFmtId="0" fontId="10" fillId="31" borderId="10" xfId="0" applyFont="1" applyFill="1" applyBorder="1" applyAlignment="1">
      <alignment vertical="center" shrinkToFit="1"/>
    </xf>
    <xf numFmtId="0" fontId="7" fillId="31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31" borderId="10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7" fontId="7" fillId="0" borderId="10" xfId="0" applyNumberFormat="1" applyFont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0" fillId="30" borderId="10" xfId="0" applyFont="1" applyFill="1" applyBorder="1" applyAlignment="1">
      <alignment/>
    </xf>
    <xf numFmtId="187" fontId="7" fillId="0" borderId="10" xfId="0" applyNumberFormat="1" applyFont="1" applyBorder="1" applyAlignment="1">
      <alignment horizontal="center" vertical="center"/>
    </xf>
    <xf numFmtId="0" fontId="13" fillId="0" borderId="0" xfId="40" applyFont="1" applyBorder="1" applyAlignment="1">
      <alignment horizontal="right" vertical="center" wrapText="1"/>
      <protection/>
    </xf>
    <xf numFmtId="0" fontId="13" fillId="0" borderId="0" xfId="40" applyFont="1" applyBorder="1" applyAlignment="1">
      <alignment vertical="center" wrapText="1"/>
      <protection/>
    </xf>
    <xf numFmtId="0" fontId="7" fillId="0" borderId="0" xfId="40" applyFont="1" applyBorder="1" applyAlignment="1">
      <alignment horizontal="right" vertical="center"/>
      <protection/>
    </xf>
    <xf numFmtId="0" fontId="7" fillId="0" borderId="10" xfId="0" applyFont="1" applyBorder="1" applyAlignment="1">
      <alignment horizontal="center" vertical="center" shrinkToFit="1"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left" vertical="center" wrapText="1"/>
      <protection/>
    </xf>
    <xf numFmtId="4" fontId="7" fillId="0" borderId="10" xfId="40" applyNumberFormat="1" applyFont="1" applyBorder="1" applyAlignment="1">
      <alignment horizontal="right" vertical="center" wrapText="1"/>
      <protection/>
    </xf>
    <xf numFmtId="187" fontId="7" fillId="31" borderId="10" xfId="0" applyNumberFormat="1" applyFont="1" applyFill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4" fontId="7" fillId="0" borderId="12" xfId="0" applyNumberFormat="1" applyFont="1" applyBorder="1" applyAlignment="1">
      <alignment horizontal="right" vertical="center" shrinkToFi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vertical="center"/>
    </xf>
    <xf numFmtId="0" fontId="7" fillId="31" borderId="13" xfId="0" applyFont="1" applyFill="1" applyBorder="1" applyAlignment="1">
      <alignment horizontal="center" vertical="center" shrinkToFit="1"/>
    </xf>
    <xf numFmtId="0" fontId="10" fillId="31" borderId="12" xfId="0" applyFont="1" applyFill="1" applyBorder="1" applyAlignment="1">
      <alignment vertical="center" shrinkToFit="1"/>
    </xf>
    <xf numFmtId="0" fontId="7" fillId="31" borderId="12" xfId="0" applyFont="1" applyFill="1" applyBorder="1" applyAlignment="1">
      <alignment vertical="center" shrinkToFit="1"/>
    </xf>
    <xf numFmtId="0" fontId="10" fillId="31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4" fontId="7" fillId="0" borderId="14" xfId="0" applyNumberFormat="1" applyFont="1" applyBorder="1" applyAlignment="1">
      <alignment horizontal="right" vertical="center" shrinkToFit="1"/>
    </xf>
    <xf numFmtId="0" fontId="7" fillId="31" borderId="12" xfId="0" applyFont="1" applyFill="1" applyBorder="1" applyAlignment="1">
      <alignment horizontal="left" vertical="center" shrinkToFit="1"/>
    </xf>
    <xf numFmtId="0" fontId="7" fillId="0" borderId="11" xfId="0" applyFont="1" applyBorder="1" applyAlignment="1">
      <alignment horizontal="right" vertical="center" shrinkToFit="1"/>
    </xf>
    <xf numFmtId="187" fontId="7" fillId="0" borderId="11" xfId="0" applyNumberFormat="1" applyFont="1" applyBorder="1" applyAlignment="1">
      <alignment horizontal="right" vertical="center" shrinkToFit="1"/>
    </xf>
    <xf numFmtId="4" fontId="7" fillId="0" borderId="11" xfId="0" applyNumberFormat="1" applyFont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31" borderId="11" xfId="0" applyFont="1" applyFill="1" applyBorder="1" applyAlignment="1">
      <alignment horizontal="center" vertical="center" shrinkToFit="1"/>
    </xf>
    <xf numFmtId="4" fontId="7" fillId="0" borderId="15" xfId="0" applyNumberFormat="1" applyFont="1" applyBorder="1" applyAlignment="1">
      <alignment horizontal="right" vertical="center" shrinkToFit="1"/>
    </xf>
    <xf numFmtId="187" fontId="7" fillId="0" borderId="15" xfId="0" applyNumberFormat="1" applyFont="1" applyBorder="1" applyAlignment="1">
      <alignment horizontal="right" vertical="center" shrinkToFit="1"/>
    </xf>
    <xf numFmtId="187" fontId="7" fillId="0" borderId="16" xfId="0" applyNumberFormat="1" applyFont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188" fontId="0" fillId="0" borderId="10" xfId="0" applyNumberFormat="1" applyBorder="1" applyAlignment="1">
      <alignment/>
    </xf>
    <xf numFmtId="0" fontId="7" fillId="0" borderId="0" xfId="0" applyFont="1" applyAlignment="1">
      <alignment horizontal="left" vertical="center"/>
    </xf>
    <xf numFmtId="187" fontId="7" fillId="0" borderId="13" xfId="0" applyNumberFormat="1" applyFont="1" applyBorder="1" applyAlignment="1">
      <alignment horizontal="center" vertical="center"/>
    </xf>
    <xf numFmtId="187" fontId="7" fillId="31" borderId="12" xfId="0" applyNumberFormat="1" applyFont="1" applyFill="1" applyBorder="1" applyAlignment="1">
      <alignment horizontal="center" vertical="center" wrapText="1" shrinkToFit="1"/>
    </xf>
    <xf numFmtId="0" fontId="7" fillId="0" borderId="15" xfId="40" applyFont="1" applyBorder="1" applyAlignment="1">
      <alignment horizontal="center" vertical="center" wrapText="1"/>
      <protection/>
    </xf>
    <xf numFmtId="4" fontId="7" fillId="0" borderId="15" xfId="40" applyNumberFormat="1" applyFont="1" applyBorder="1" applyAlignment="1">
      <alignment horizontal="right" vertical="center" wrapText="1"/>
      <protection/>
    </xf>
    <xf numFmtId="188" fontId="7" fillId="0" borderId="10" xfId="40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4" fontId="0" fillId="30" borderId="10" xfId="0" applyNumberFormat="1" applyFont="1" applyFill="1" applyBorder="1" applyAlignment="1">
      <alignment/>
    </xf>
    <xf numFmtId="187" fontId="0" fillId="30" borderId="10" xfId="0" applyNumberFormat="1" applyFont="1" applyFill="1" applyBorder="1" applyAlignment="1">
      <alignment/>
    </xf>
    <xf numFmtId="188" fontId="0" fillId="30" borderId="10" xfId="0" applyNumberFormat="1" applyFont="1" applyFill="1" applyBorder="1" applyAlignment="1">
      <alignment/>
    </xf>
    <xf numFmtId="188" fontId="0" fillId="0" borderId="10" xfId="0" applyNumberFormat="1" applyFont="1" applyBorder="1" applyAlignment="1">
      <alignment/>
    </xf>
    <xf numFmtId="187" fontId="0" fillId="0" borderId="0" xfId="0" applyNumberFormat="1" applyAlignment="1">
      <alignment/>
    </xf>
    <xf numFmtId="187" fontId="4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 vertical="center" shrinkToFit="1"/>
    </xf>
    <xf numFmtId="0" fontId="7" fillId="31" borderId="1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" fillId="31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31" borderId="10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30" borderId="13" xfId="0" applyFont="1" applyFill="1" applyBorder="1" applyAlignment="1">
      <alignment horizontal="left" vertical="center" shrinkToFit="1"/>
    </xf>
    <xf numFmtId="0" fontId="7" fillId="30" borderId="12" xfId="0" applyFont="1" applyFill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7" fillId="31" borderId="11" xfId="0" applyFont="1" applyFill="1" applyBorder="1" applyAlignment="1">
      <alignment horizontal="center" vertical="center" wrapText="1" shrinkToFit="1"/>
    </xf>
    <xf numFmtId="0" fontId="7" fillId="31" borderId="15" xfId="0" applyFont="1" applyFill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left" vertical="center" shrinkToFit="1"/>
    </xf>
    <xf numFmtId="0" fontId="7" fillId="30" borderId="10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31" borderId="13" xfId="0" applyFont="1" applyFill="1" applyBorder="1" applyAlignment="1">
      <alignment horizontal="center" vertical="center" wrapText="1" shrinkToFit="1"/>
    </xf>
    <xf numFmtId="0" fontId="7" fillId="31" borderId="14" xfId="0" applyFont="1" applyFill="1" applyBorder="1" applyAlignment="1">
      <alignment horizontal="center" vertical="center" wrapText="1" shrinkToFit="1"/>
    </xf>
    <xf numFmtId="0" fontId="7" fillId="31" borderId="12" xfId="0" applyFont="1" applyFill="1" applyBorder="1" applyAlignment="1">
      <alignment horizontal="center" vertical="center" wrapText="1" shrinkToFit="1"/>
    </xf>
    <xf numFmtId="0" fontId="7" fillId="31" borderId="16" xfId="0" applyFont="1" applyFill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left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31" borderId="16" xfId="0" applyFont="1" applyFill="1" applyBorder="1" applyAlignment="1">
      <alignment horizontal="center" vertical="center" shrinkToFit="1"/>
    </xf>
    <xf numFmtId="0" fontId="5" fillId="0" borderId="0" xfId="40" applyFont="1" applyBorder="1" applyAlignment="1">
      <alignment horizontal="left" vertical="center"/>
      <protection/>
    </xf>
    <xf numFmtId="0" fontId="7" fillId="0" borderId="0" xfId="40" applyFont="1" applyBorder="1" applyAlignment="1">
      <alignment horizontal="left" vertical="center" wrapText="1"/>
      <protection/>
    </xf>
    <xf numFmtId="0" fontId="7" fillId="0" borderId="1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31" borderId="18" xfId="0" applyFont="1" applyFill="1" applyBorder="1" applyAlignment="1">
      <alignment horizontal="center" vertical="center" wrapText="1" shrinkToFit="1"/>
    </xf>
    <xf numFmtId="0" fontId="7" fillId="31" borderId="19" xfId="0" applyFont="1" applyFill="1" applyBorder="1" applyAlignment="1">
      <alignment horizontal="center" vertical="center" wrapText="1" shrinkToFit="1"/>
    </xf>
    <xf numFmtId="0" fontId="7" fillId="31" borderId="20" xfId="0" applyFont="1" applyFill="1" applyBorder="1" applyAlignment="1">
      <alignment horizontal="center" vertical="center" wrapText="1" shrinkToFit="1"/>
    </xf>
    <xf numFmtId="0" fontId="7" fillId="31" borderId="21" xfId="0" applyFont="1" applyFill="1" applyBorder="1" applyAlignment="1">
      <alignment horizontal="center" vertical="center" wrapText="1" shrinkToFit="1"/>
    </xf>
    <xf numFmtId="0" fontId="7" fillId="31" borderId="22" xfId="0" applyFont="1" applyFill="1" applyBorder="1" applyAlignment="1">
      <alignment horizontal="center" vertical="center" wrapText="1" shrinkToFit="1"/>
    </xf>
    <xf numFmtId="0" fontId="7" fillId="31" borderId="17" xfId="0" applyFont="1" applyFill="1" applyBorder="1" applyAlignment="1">
      <alignment horizontal="center" vertical="center" wrapText="1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3">
      <selection activeCell="I30" sqref="I30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3" width="16.421875" style="0" bestFit="1" customWidth="1"/>
    <col min="4" max="4" width="25.7109375" style="0" customWidth="1"/>
    <col min="5" max="5" width="5.7109375" style="0" customWidth="1"/>
    <col min="6" max="6" width="15.28125" style="0" bestFit="1" customWidth="1"/>
    <col min="7" max="7" width="9.7109375" style="0" customWidth="1"/>
    <col min="11" max="12" width="9.8515625" style="82" bestFit="1" customWidth="1"/>
  </cols>
  <sheetData>
    <row r="1" ht="12.75">
      <c r="F1" s="11" t="s">
        <v>223</v>
      </c>
    </row>
    <row r="2" spans="1:6" ht="27">
      <c r="A2" s="86" t="s">
        <v>222</v>
      </c>
      <c r="B2" s="86"/>
      <c r="C2" s="86"/>
      <c r="D2" s="86"/>
      <c r="E2" s="86"/>
      <c r="F2" s="86"/>
    </row>
    <row r="3" spans="1:12" s="2" customFormat="1" ht="15">
      <c r="A3" s="10" t="s">
        <v>240</v>
      </c>
      <c r="F3" s="12" t="s">
        <v>92</v>
      </c>
      <c r="K3" s="83"/>
      <c r="L3" s="83"/>
    </row>
    <row r="4" spans="1:6" ht="19.5" customHeight="1">
      <c r="A4" s="87" t="s">
        <v>70</v>
      </c>
      <c r="B4" s="87" t="s">
        <v>90</v>
      </c>
      <c r="C4" s="87" t="s">
        <v>90</v>
      </c>
      <c r="D4" s="85" t="s">
        <v>2</v>
      </c>
      <c r="E4" s="85" t="s">
        <v>90</v>
      </c>
      <c r="F4" s="85" t="s">
        <v>90</v>
      </c>
    </row>
    <row r="5" spans="1:6" ht="19.5" customHeight="1">
      <c r="A5" s="13" t="s">
        <v>71</v>
      </c>
      <c r="B5" s="13" t="s">
        <v>36</v>
      </c>
      <c r="C5" s="13" t="s">
        <v>38</v>
      </c>
      <c r="D5" s="13" t="s">
        <v>69</v>
      </c>
      <c r="E5" s="13" t="s">
        <v>36</v>
      </c>
      <c r="F5" s="13" t="s">
        <v>38</v>
      </c>
    </row>
    <row r="6" spans="1:6" ht="19.5" customHeight="1">
      <c r="A6" s="13" t="s">
        <v>8</v>
      </c>
      <c r="B6" s="13" t="s">
        <v>90</v>
      </c>
      <c r="C6" s="13">
        <v>1</v>
      </c>
      <c r="D6" s="13" t="s">
        <v>8</v>
      </c>
      <c r="E6" s="13" t="s">
        <v>90</v>
      </c>
      <c r="F6" s="13">
        <v>2</v>
      </c>
    </row>
    <row r="7" spans="1:6" ht="19.5" customHeight="1">
      <c r="A7" s="14" t="s">
        <v>87</v>
      </c>
      <c r="B7" s="13" t="s">
        <v>20</v>
      </c>
      <c r="C7" s="45">
        <v>14674.94</v>
      </c>
      <c r="D7" s="14" t="s">
        <v>28</v>
      </c>
      <c r="E7" s="13">
        <v>29</v>
      </c>
      <c r="F7" s="15">
        <v>0</v>
      </c>
    </row>
    <row r="8" spans="1:6" ht="19.5" customHeight="1">
      <c r="A8" s="14" t="s">
        <v>68</v>
      </c>
      <c r="B8" s="13" t="s">
        <v>85</v>
      </c>
      <c r="C8" s="45">
        <v>5332.8</v>
      </c>
      <c r="D8" s="14" t="s">
        <v>4</v>
      </c>
      <c r="E8" s="13">
        <v>30</v>
      </c>
      <c r="F8" s="15">
        <v>0</v>
      </c>
    </row>
    <row r="9" spans="1:6" ht="19.5" customHeight="1">
      <c r="A9" s="14" t="s">
        <v>25</v>
      </c>
      <c r="B9" s="13" t="s">
        <v>32</v>
      </c>
      <c r="C9" s="45">
        <v>0</v>
      </c>
      <c r="D9" s="14" t="s">
        <v>84</v>
      </c>
      <c r="E9" s="13">
        <v>31</v>
      </c>
      <c r="F9" s="15">
        <v>0</v>
      </c>
    </row>
    <row r="10" spans="1:6" ht="19.5" customHeight="1">
      <c r="A10" s="14" t="s">
        <v>24</v>
      </c>
      <c r="B10" s="13" t="s">
        <v>64</v>
      </c>
      <c r="C10" s="45">
        <v>0</v>
      </c>
      <c r="D10" s="14" t="s">
        <v>77</v>
      </c>
      <c r="E10" s="13">
        <v>32</v>
      </c>
      <c r="F10" s="15">
        <v>0</v>
      </c>
    </row>
    <row r="11" spans="1:6" ht="19.5" customHeight="1">
      <c r="A11" s="14" t="s">
        <v>86</v>
      </c>
      <c r="B11" s="13" t="s">
        <v>26</v>
      </c>
      <c r="C11" s="45">
        <v>0</v>
      </c>
      <c r="D11" s="14" t="s">
        <v>18</v>
      </c>
      <c r="E11" s="13">
        <v>33</v>
      </c>
      <c r="F11" s="15">
        <v>0</v>
      </c>
    </row>
    <row r="12" spans="1:6" ht="19.5" customHeight="1">
      <c r="A12" s="14" t="s">
        <v>51</v>
      </c>
      <c r="B12" s="13" t="s">
        <v>79</v>
      </c>
      <c r="C12" s="45">
        <v>0</v>
      </c>
      <c r="D12" s="14" t="s">
        <v>61</v>
      </c>
      <c r="E12" s="13">
        <v>34</v>
      </c>
      <c r="F12" s="15">
        <v>0</v>
      </c>
    </row>
    <row r="13" spans="1:6" ht="19.5" customHeight="1">
      <c r="A13" s="14" t="s">
        <v>19</v>
      </c>
      <c r="B13" s="13" t="s">
        <v>42</v>
      </c>
      <c r="C13" s="45">
        <v>14.61</v>
      </c>
      <c r="D13" s="14" t="s">
        <v>3</v>
      </c>
      <c r="E13" s="13">
        <v>35</v>
      </c>
      <c r="F13" s="15">
        <v>0</v>
      </c>
    </row>
    <row r="14" spans="1:6" ht="19.5" customHeight="1">
      <c r="A14" s="16" t="s">
        <v>90</v>
      </c>
      <c r="B14" s="13" t="s">
        <v>80</v>
      </c>
      <c r="C14" s="17"/>
      <c r="D14" s="14" t="s">
        <v>162</v>
      </c>
      <c r="E14" s="13">
        <v>36</v>
      </c>
      <c r="F14" s="45">
        <v>9251.62</v>
      </c>
    </row>
    <row r="15" spans="1:6" ht="19.5" customHeight="1">
      <c r="A15" s="14" t="s">
        <v>90</v>
      </c>
      <c r="B15" s="13" t="s">
        <v>41</v>
      </c>
      <c r="C15" s="17"/>
      <c r="D15" s="14" t="s">
        <v>74</v>
      </c>
      <c r="E15" s="13">
        <v>37</v>
      </c>
      <c r="F15" s="15">
        <v>0</v>
      </c>
    </row>
    <row r="16" spans="1:6" ht="19.5" customHeight="1">
      <c r="A16" s="14" t="s">
        <v>90</v>
      </c>
      <c r="B16" s="13" t="s">
        <v>7</v>
      </c>
      <c r="C16" s="17"/>
      <c r="D16" s="14" t="s">
        <v>53</v>
      </c>
      <c r="E16" s="13">
        <v>38</v>
      </c>
      <c r="F16" s="15">
        <v>0</v>
      </c>
    </row>
    <row r="17" spans="1:6" ht="19.5" customHeight="1">
      <c r="A17" s="14" t="s">
        <v>90</v>
      </c>
      <c r="B17" s="13" t="s">
        <v>45</v>
      </c>
      <c r="C17" s="17"/>
      <c r="D17" s="14" t="s">
        <v>47</v>
      </c>
      <c r="E17" s="13">
        <v>39</v>
      </c>
      <c r="F17" s="15">
        <v>0</v>
      </c>
    </row>
    <row r="18" spans="1:6" ht="19.5" customHeight="1">
      <c r="A18" s="14" t="s">
        <v>90</v>
      </c>
      <c r="B18" s="13" t="s">
        <v>15</v>
      </c>
      <c r="C18" s="17"/>
      <c r="D18" s="14" t="s">
        <v>89</v>
      </c>
      <c r="E18" s="13">
        <v>40</v>
      </c>
      <c r="F18" s="45">
        <v>30</v>
      </c>
    </row>
    <row r="19" spans="1:6" ht="19.5" customHeight="1">
      <c r="A19" s="14" t="s">
        <v>90</v>
      </c>
      <c r="B19" s="13" t="s">
        <v>55</v>
      </c>
      <c r="C19" s="17"/>
      <c r="D19" s="14" t="s">
        <v>44</v>
      </c>
      <c r="E19" s="13">
        <v>41</v>
      </c>
      <c r="F19" s="15">
        <v>0</v>
      </c>
    </row>
    <row r="20" spans="1:6" ht="19.5" customHeight="1">
      <c r="A20" s="14" t="s">
        <v>90</v>
      </c>
      <c r="B20" s="13" t="s">
        <v>1</v>
      </c>
      <c r="C20" s="17"/>
      <c r="D20" s="14" t="s">
        <v>67</v>
      </c>
      <c r="E20" s="13">
        <v>42</v>
      </c>
      <c r="F20" s="15">
        <v>0</v>
      </c>
    </row>
    <row r="21" spans="1:6" ht="19.5" customHeight="1">
      <c r="A21" s="14" t="s">
        <v>90</v>
      </c>
      <c r="B21" s="13" t="s">
        <v>49</v>
      </c>
      <c r="C21" s="17"/>
      <c r="D21" s="14" t="s">
        <v>9</v>
      </c>
      <c r="E21" s="13">
        <v>43</v>
      </c>
      <c r="F21" s="15">
        <v>0</v>
      </c>
    </row>
    <row r="22" spans="1:6" ht="19.5" customHeight="1">
      <c r="A22" s="14" t="s">
        <v>90</v>
      </c>
      <c r="B22" s="13" t="s">
        <v>13</v>
      </c>
      <c r="C22" s="17"/>
      <c r="D22" s="14" t="s">
        <v>50</v>
      </c>
      <c r="E22" s="13">
        <v>44</v>
      </c>
      <c r="F22" s="15">
        <v>0</v>
      </c>
    </row>
    <row r="23" spans="1:6" ht="19.5" customHeight="1">
      <c r="A23" s="14" t="s">
        <v>90</v>
      </c>
      <c r="B23" s="13" t="s">
        <v>60</v>
      </c>
      <c r="C23" s="17"/>
      <c r="D23" s="14" t="s">
        <v>22</v>
      </c>
      <c r="E23" s="13">
        <v>45</v>
      </c>
      <c r="F23" s="15">
        <v>0</v>
      </c>
    </row>
    <row r="24" spans="1:6" ht="19.5" customHeight="1">
      <c r="A24" s="14" t="s">
        <v>90</v>
      </c>
      <c r="B24" s="13" t="s">
        <v>14</v>
      </c>
      <c r="C24" s="17"/>
      <c r="D24" s="14" t="s">
        <v>10</v>
      </c>
      <c r="E24" s="13">
        <v>46</v>
      </c>
      <c r="F24" s="15">
        <v>0</v>
      </c>
    </row>
    <row r="25" spans="1:6" ht="19.5" customHeight="1">
      <c r="A25" s="14" t="s">
        <v>90</v>
      </c>
      <c r="B25" s="13" t="s">
        <v>58</v>
      </c>
      <c r="C25" s="17"/>
      <c r="D25" s="14" t="s">
        <v>23</v>
      </c>
      <c r="E25" s="13">
        <v>47</v>
      </c>
      <c r="F25" s="45">
        <v>54.27</v>
      </c>
    </row>
    <row r="26" spans="1:6" ht="19.5" customHeight="1">
      <c r="A26" s="14" t="s">
        <v>90</v>
      </c>
      <c r="B26" s="13" t="s">
        <v>73</v>
      </c>
      <c r="C26" s="17"/>
      <c r="D26" s="14" t="s">
        <v>76</v>
      </c>
      <c r="E26" s="13">
        <v>48</v>
      </c>
      <c r="F26" s="15">
        <v>0</v>
      </c>
    </row>
    <row r="27" spans="1:6" ht="19.5" customHeight="1">
      <c r="A27" s="14" t="s">
        <v>90</v>
      </c>
      <c r="B27" s="13" t="s">
        <v>21</v>
      </c>
      <c r="C27" s="17"/>
      <c r="D27" s="14" t="s">
        <v>83</v>
      </c>
      <c r="E27" s="13">
        <v>49</v>
      </c>
      <c r="F27" s="15"/>
    </row>
    <row r="28" spans="1:6" ht="19.5" customHeight="1">
      <c r="A28" s="14" t="s">
        <v>90</v>
      </c>
      <c r="B28" s="13" t="s">
        <v>82</v>
      </c>
      <c r="C28" s="17"/>
      <c r="D28" s="14" t="s">
        <v>17</v>
      </c>
      <c r="E28" s="13">
        <v>50</v>
      </c>
      <c r="F28" s="45">
        <v>5347.41</v>
      </c>
    </row>
    <row r="29" spans="1:6" ht="19.5" customHeight="1">
      <c r="A29" s="14" t="s">
        <v>90</v>
      </c>
      <c r="B29" s="13" t="s">
        <v>34</v>
      </c>
      <c r="C29" s="17"/>
      <c r="D29" s="14" t="s">
        <v>90</v>
      </c>
      <c r="E29" s="13">
        <v>51</v>
      </c>
      <c r="F29" s="18"/>
    </row>
    <row r="30" spans="1:6" ht="19.5" customHeight="1">
      <c r="A30" s="19" t="s">
        <v>88</v>
      </c>
      <c r="B30" s="13" t="s">
        <v>62</v>
      </c>
      <c r="C30" s="15">
        <f>C7+C13</f>
        <v>14689.550000000001</v>
      </c>
      <c r="D30" s="20" t="s">
        <v>233</v>
      </c>
      <c r="E30" s="13">
        <v>52</v>
      </c>
      <c r="F30" s="15">
        <f>SUM(F7:F28)</f>
        <v>14683.300000000001</v>
      </c>
    </row>
    <row r="31" spans="1:6" ht="19.5" customHeight="1">
      <c r="A31" s="14" t="s">
        <v>39</v>
      </c>
      <c r="B31" s="13" t="s">
        <v>27</v>
      </c>
      <c r="C31" s="45">
        <v>12.42</v>
      </c>
      <c r="D31" s="21" t="s">
        <v>48</v>
      </c>
      <c r="E31" s="13">
        <v>53</v>
      </c>
      <c r="F31" s="22"/>
    </row>
    <row r="32" spans="1:6" ht="19.5" customHeight="1">
      <c r="A32" s="14" t="s">
        <v>46</v>
      </c>
      <c r="B32" s="13" t="s">
        <v>78</v>
      </c>
      <c r="C32" s="45">
        <v>12.42</v>
      </c>
      <c r="D32" s="21" t="s">
        <v>16</v>
      </c>
      <c r="E32" s="13">
        <v>54</v>
      </c>
      <c r="F32" s="45">
        <v>18.67</v>
      </c>
    </row>
    <row r="33" spans="1:6" ht="19.5" customHeight="1">
      <c r="A33" s="14" t="s">
        <v>90</v>
      </c>
      <c r="B33" s="13" t="s">
        <v>43</v>
      </c>
      <c r="C33" s="17"/>
      <c r="D33" s="14"/>
      <c r="E33" s="13">
        <v>55</v>
      </c>
      <c r="F33" s="23"/>
    </row>
    <row r="34" spans="1:6" ht="19.5" customHeight="1">
      <c r="A34" s="19" t="s">
        <v>31</v>
      </c>
      <c r="B34" s="13" t="s">
        <v>81</v>
      </c>
      <c r="C34" s="15">
        <f>C30+C31</f>
        <v>14701.970000000001</v>
      </c>
      <c r="D34" s="19" t="s">
        <v>31</v>
      </c>
      <c r="E34" s="13">
        <v>56</v>
      </c>
      <c r="F34" s="15">
        <f>F30+F32</f>
        <v>14701.970000000001</v>
      </c>
    </row>
  </sheetData>
  <sheetProtection/>
  <mergeCells count="3">
    <mergeCell ref="D4:F4"/>
    <mergeCell ref="A2:F2"/>
    <mergeCell ref="A4:C4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3" width="3.7109375" style="0" customWidth="1"/>
    <col min="4" max="4" width="40.28125" style="0" bestFit="1" customWidth="1"/>
    <col min="5" max="5" width="15.28125" style="0" bestFit="1" customWidth="1"/>
    <col min="6" max="6" width="17.421875" style="0" bestFit="1" customWidth="1"/>
    <col min="7" max="10" width="9.7109375" style="0" customWidth="1"/>
    <col min="11" max="11" width="11.8515625" style="0" bestFit="1" customWidth="1"/>
  </cols>
  <sheetData>
    <row r="1" ht="12.75">
      <c r="K1" s="12" t="s">
        <v>93</v>
      </c>
    </row>
    <row r="2" spans="1:11" ht="27">
      <c r="A2" s="86" t="s">
        <v>224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s="2" customFormat="1" ht="15">
      <c r="A3" s="46" t="s">
        <v>241</v>
      </c>
      <c r="B3" s="28"/>
      <c r="C3" s="25"/>
      <c r="D3" s="25"/>
      <c r="E3" s="25"/>
      <c r="F3" s="25"/>
      <c r="G3" s="25"/>
      <c r="H3" s="25"/>
      <c r="I3" s="25"/>
      <c r="J3" s="25"/>
      <c r="K3" s="12" t="s">
        <v>94</v>
      </c>
    </row>
    <row r="4" spans="1:11" ht="15" customHeight="1">
      <c r="A4" s="85" t="s">
        <v>71</v>
      </c>
      <c r="B4" s="85" t="s">
        <v>90</v>
      </c>
      <c r="C4" s="85" t="s">
        <v>90</v>
      </c>
      <c r="D4" s="85" t="s">
        <v>90</v>
      </c>
      <c r="E4" s="90" t="s">
        <v>88</v>
      </c>
      <c r="F4" s="90" t="s">
        <v>54</v>
      </c>
      <c r="G4" s="90" t="s">
        <v>0</v>
      </c>
      <c r="H4" s="90" t="s">
        <v>72</v>
      </c>
      <c r="I4" s="90" t="s">
        <v>52</v>
      </c>
      <c r="J4" s="90" t="s">
        <v>63</v>
      </c>
      <c r="K4" s="90" t="s">
        <v>57</v>
      </c>
    </row>
    <row r="5" spans="1:11" ht="15" customHeight="1">
      <c r="A5" s="90" t="s">
        <v>33</v>
      </c>
      <c r="B5" s="90" t="s">
        <v>90</v>
      </c>
      <c r="C5" s="90" t="s">
        <v>90</v>
      </c>
      <c r="D5" s="85" t="s">
        <v>75</v>
      </c>
      <c r="E5" s="90" t="s">
        <v>90</v>
      </c>
      <c r="F5" s="90" t="s">
        <v>90</v>
      </c>
      <c r="G5" s="90" t="s">
        <v>90</v>
      </c>
      <c r="H5" s="90" t="s">
        <v>90</v>
      </c>
      <c r="I5" s="90" t="s">
        <v>90</v>
      </c>
      <c r="J5" s="90" t="s">
        <v>90</v>
      </c>
      <c r="K5" s="90"/>
    </row>
    <row r="6" spans="1:11" ht="15" customHeight="1">
      <c r="A6" s="90" t="s">
        <v>90</v>
      </c>
      <c r="B6" s="90" t="s">
        <v>90</v>
      </c>
      <c r="C6" s="90" t="s">
        <v>90</v>
      </c>
      <c r="D6" s="85" t="s">
        <v>90</v>
      </c>
      <c r="E6" s="90" t="s">
        <v>90</v>
      </c>
      <c r="F6" s="90" t="s">
        <v>90</v>
      </c>
      <c r="G6" s="90" t="s">
        <v>90</v>
      </c>
      <c r="H6" s="90" t="s">
        <v>90</v>
      </c>
      <c r="I6" s="90" t="s">
        <v>90</v>
      </c>
      <c r="J6" s="90" t="s">
        <v>90</v>
      </c>
      <c r="K6" s="90"/>
    </row>
    <row r="7" spans="1:11" ht="15" customHeight="1">
      <c r="A7" s="90" t="s">
        <v>90</v>
      </c>
      <c r="B7" s="90" t="s">
        <v>90</v>
      </c>
      <c r="C7" s="90" t="s">
        <v>90</v>
      </c>
      <c r="D7" s="85" t="s">
        <v>90</v>
      </c>
      <c r="E7" s="90" t="s">
        <v>90</v>
      </c>
      <c r="F7" s="90" t="s">
        <v>90</v>
      </c>
      <c r="G7" s="90" t="s">
        <v>90</v>
      </c>
      <c r="H7" s="90" t="s">
        <v>90</v>
      </c>
      <c r="I7" s="90" t="s">
        <v>90</v>
      </c>
      <c r="J7" s="90" t="s">
        <v>90</v>
      </c>
      <c r="K7" s="90"/>
    </row>
    <row r="8" spans="1:11" ht="15" customHeight="1">
      <c r="A8" s="85" t="s">
        <v>12</v>
      </c>
      <c r="B8" s="85" t="s">
        <v>56</v>
      </c>
      <c r="C8" s="85" t="s">
        <v>65</v>
      </c>
      <c r="D8" s="13" t="s">
        <v>8</v>
      </c>
      <c r="E8" s="26" t="s">
        <v>20</v>
      </c>
      <c r="F8" s="26" t="s">
        <v>85</v>
      </c>
      <c r="G8" s="26" t="s">
        <v>32</v>
      </c>
      <c r="H8" s="26" t="s">
        <v>64</v>
      </c>
      <c r="I8" s="26" t="s">
        <v>26</v>
      </c>
      <c r="J8" s="26" t="s">
        <v>79</v>
      </c>
      <c r="K8" s="26" t="s">
        <v>42</v>
      </c>
    </row>
    <row r="9" spans="1:11" ht="15" customHeight="1">
      <c r="A9" s="85" t="s">
        <v>90</v>
      </c>
      <c r="B9" s="85" t="s">
        <v>90</v>
      </c>
      <c r="C9" s="85" t="s">
        <v>90</v>
      </c>
      <c r="D9" s="13" t="s">
        <v>30</v>
      </c>
      <c r="E9" s="15">
        <f>E10+E17+E20+E23</f>
        <v>14689.55</v>
      </c>
      <c r="F9" s="15">
        <f>F10+F17+F20+F23</f>
        <v>14674.939999999999</v>
      </c>
      <c r="G9" s="15"/>
      <c r="H9" s="15"/>
      <c r="I9" s="15"/>
      <c r="J9" s="15"/>
      <c r="K9" s="15">
        <f>K10+K17+K20+K23</f>
        <v>14.61</v>
      </c>
    </row>
    <row r="10" spans="1:11" ht="12.75" customHeight="1">
      <c r="A10" s="89">
        <v>208</v>
      </c>
      <c r="B10" s="89"/>
      <c r="C10" s="89"/>
      <c r="D10" s="47" t="s">
        <v>243</v>
      </c>
      <c r="E10" s="49">
        <f>E11</f>
        <v>9257.869999999999</v>
      </c>
      <c r="F10" s="49">
        <f>F11</f>
        <v>9257.869999999999</v>
      </c>
      <c r="G10" s="15"/>
      <c r="H10" s="15"/>
      <c r="I10" s="15"/>
      <c r="J10" s="15"/>
      <c r="K10" s="15"/>
    </row>
    <row r="11" spans="1:11" ht="12.75" customHeight="1">
      <c r="A11" s="89">
        <v>20811</v>
      </c>
      <c r="B11" s="89"/>
      <c r="C11" s="89"/>
      <c r="D11" s="47" t="s">
        <v>245</v>
      </c>
      <c r="E11" s="84">
        <f>SUM(E12:E16)</f>
        <v>9257.869999999999</v>
      </c>
      <c r="F11" s="84">
        <f>SUM(F12:F16)</f>
        <v>9257.869999999999</v>
      </c>
      <c r="G11" s="15"/>
      <c r="H11" s="15"/>
      <c r="I11" s="15"/>
      <c r="J11" s="15"/>
      <c r="K11" s="15"/>
    </row>
    <row r="12" spans="1:11" ht="12.75" customHeight="1">
      <c r="A12" s="89">
        <v>2081101</v>
      </c>
      <c r="B12" s="89"/>
      <c r="C12" s="89"/>
      <c r="D12" s="47" t="s">
        <v>247</v>
      </c>
      <c r="E12" s="45">
        <v>1042.87</v>
      </c>
      <c r="F12" s="45">
        <v>1042.87</v>
      </c>
      <c r="G12" s="15"/>
      <c r="H12" s="15"/>
      <c r="I12" s="15"/>
      <c r="J12" s="15"/>
      <c r="K12" s="15"/>
    </row>
    <row r="13" spans="1:11" ht="12.75" customHeight="1">
      <c r="A13" s="89">
        <v>2081102</v>
      </c>
      <c r="B13" s="89"/>
      <c r="C13" s="89"/>
      <c r="D13" s="47" t="s">
        <v>249</v>
      </c>
      <c r="E13" s="45">
        <v>14</v>
      </c>
      <c r="F13" s="45">
        <v>14</v>
      </c>
      <c r="G13" s="15"/>
      <c r="H13" s="15"/>
      <c r="I13" s="15"/>
      <c r="J13" s="15"/>
      <c r="K13" s="15"/>
    </row>
    <row r="14" spans="1:11" ht="12.75" customHeight="1">
      <c r="A14" s="89">
        <v>2081104</v>
      </c>
      <c r="B14" s="89"/>
      <c r="C14" s="89"/>
      <c r="D14" s="47" t="s">
        <v>251</v>
      </c>
      <c r="E14" s="45">
        <v>994.75</v>
      </c>
      <c r="F14" s="45">
        <v>994.75</v>
      </c>
      <c r="G14" s="15"/>
      <c r="H14" s="15"/>
      <c r="I14" s="15"/>
      <c r="J14" s="15"/>
      <c r="K14" s="15"/>
    </row>
    <row r="15" spans="1:11" ht="12.75" customHeight="1">
      <c r="A15" s="89">
        <v>2081105</v>
      </c>
      <c r="B15" s="89"/>
      <c r="C15" s="89"/>
      <c r="D15" s="47" t="s">
        <v>253</v>
      </c>
      <c r="E15" s="45">
        <v>167.13</v>
      </c>
      <c r="F15" s="45">
        <v>167.13</v>
      </c>
      <c r="G15" s="15"/>
      <c r="H15" s="15"/>
      <c r="I15" s="15"/>
      <c r="J15" s="15"/>
      <c r="K15" s="15"/>
    </row>
    <row r="16" spans="1:11" ht="12.75" customHeight="1">
      <c r="A16" s="88">
        <v>2081199</v>
      </c>
      <c r="B16" s="88"/>
      <c r="C16" s="88"/>
      <c r="D16" s="48" t="s">
        <v>255</v>
      </c>
      <c r="E16" s="45">
        <v>7039.12</v>
      </c>
      <c r="F16" s="45">
        <v>7039.12</v>
      </c>
      <c r="G16" s="4"/>
      <c r="H16" s="4"/>
      <c r="I16" s="4"/>
      <c r="J16" s="4"/>
      <c r="K16" s="4"/>
    </row>
    <row r="17" spans="1:11" ht="13.5">
      <c r="A17" s="88">
        <v>213</v>
      </c>
      <c r="B17" s="88"/>
      <c r="C17" s="88"/>
      <c r="D17" s="50" t="s">
        <v>257</v>
      </c>
      <c r="E17" s="51">
        <f>E18</f>
        <v>30</v>
      </c>
      <c r="F17" s="51">
        <f>F18</f>
        <v>30</v>
      </c>
      <c r="G17" s="51"/>
      <c r="H17" s="51"/>
      <c r="I17" s="51"/>
      <c r="J17" s="51"/>
      <c r="K17" s="51"/>
    </row>
    <row r="18" spans="1:11" ht="13.5">
      <c r="A18" s="88">
        <v>21305</v>
      </c>
      <c r="B18" s="88"/>
      <c r="C18" s="88"/>
      <c r="D18" s="50" t="s">
        <v>273</v>
      </c>
      <c r="E18" s="51">
        <f>E19</f>
        <v>30</v>
      </c>
      <c r="F18" s="51">
        <f>F19</f>
        <v>30</v>
      </c>
      <c r="G18" s="51"/>
      <c r="H18" s="51"/>
      <c r="I18" s="51"/>
      <c r="J18" s="51"/>
      <c r="K18" s="51"/>
    </row>
    <row r="19" spans="1:11" ht="13.5">
      <c r="A19" s="88">
        <v>2130599</v>
      </c>
      <c r="B19" s="88"/>
      <c r="C19" s="88"/>
      <c r="D19" s="50" t="s">
        <v>259</v>
      </c>
      <c r="E19" s="51">
        <v>30</v>
      </c>
      <c r="F19" s="51">
        <v>30</v>
      </c>
      <c r="G19" s="51"/>
      <c r="H19" s="51"/>
      <c r="I19" s="51"/>
      <c r="J19" s="51"/>
      <c r="K19" s="51"/>
    </row>
    <row r="20" spans="1:11" ht="13.5">
      <c r="A20" s="88">
        <v>221</v>
      </c>
      <c r="B20" s="88"/>
      <c r="C20" s="88"/>
      <c r="D20" s="50" t="s">
        <v>261</v>
      </c>
      <c r="E20" s="45">
        <f>E21</f>
        <v>54.27</v>
      </c>
      <c r="F20" s="45">
        <f>F21</f>
        <v>54.27</v>
      </c>
      <c r="G20" s="51"/>
      <c r="H20" s="51"/>
      <c r="I20" s="51"/>
      <c r="J20" s="51"/>
      <c r="K20" s="51"/>
    </row>
    <row r="21" spans="1:11" ht="13.5">
      <c r="A21" s="88">
        <v>22102</v>
      </c>
      <c r="B21" s="88"/>
      <c r="C21" s="88"/>
      <c r="D21" s="50" t="s">
        <v>263</v>
      </c>
      <c r="E21" s="45">
        <f>E22</f>
        <v>54.27</v>
      </c>
      <c r="F21" s="45">
        <f>F22</f>
        <v>54.27</v>
      </c>
      <c r="G21" s="51"/>
      <c r="H21" s="51"/>
      <c r="I21" s="51"/>
      <c r="J21" s="51"/>
      <c r="K21" s="51"/>
    </row>
    <row r="22" spans="1:11" ht="13.5">
      <c r="A22" s="88">
        <v>2210201</v>
      </c>
      <c r="B22" s="88"/>
      <c r="C22" s="88"/>
      <c r="D22" s="50" t="s">
        <v>274</v>
      </c>
      <c r="E22" s="45">
        <v>54.27</v>
      </c>
      <c r="F22" s="45">
        <v>54.27</v>
      </c>
      <c r="G22" s="51"/>
      <c r="H22" s="51"/>
      <c r="I22" s="51"/>
      <c r="J22" s="51"/>
      <c r="K22" s="51"/>
    </row>
    <row r="23" spans="1:11" ht="13.5">
      <c r="A23" s="88">
        <v>229</v>
      </c>
      <c r="B23" s="88"/>
      <c r="C23" s="88"/>
      <c r="D23" s="50" t="s">
        <v>264</v>
      </c>
      <c r="E23" s="51">
        <f>SUM(F23:K23)</f>
        <v>5347.41</v>
      </c>
      <c r="F23" s="51">
        <f>F24+F26</f>
        <v>5332.8</v>
      </c>
      <c r="G23" s="51"/>
      <c r="H23" s="51"/>
      <c r="I23" s="51"/>
      <c r="J23" s="51"/>
      <c r="K23" s="51">
        <f>K24+K26</f>
        <v>14.61</v>
      </c>
    </row>
    <row r="24" spans="1:11" ht="13.5">
      <c r="A24" s="88">
        <v>22902</v>
      </c>
      <c r="B24" s="88"/>
      <c r="C24" s="88"/>
      <c r="D24" s="50" t="s">
        <v>266</v>
      </c>
      <c r="E24" s="51">
        <f>E25</f>
        <v>14.61</v>
      </c>
      <c r="F24" s="51"/>
      <c r="G24" s="51"/>
      <c r="H24" s="51"/>
      <c r="I24" s="51"/>
      <c r="J24" s="51"/>
      <c r="K24" s="51">
        <f>K25</f>
        <v>14.61</v>
      </c>
    </row>
    <row r="25" spans="1:11" ht="13.5">
      <c r="A25" s="88">
        <v>2290200</v>
      </c>
      <c r="B25" s="88"/>
      <c r="C25" s="88"/>
      <c r="D25" s="50" t="s">
        <v>267</v>
      </c>
      <c r="E25" s="51">
        <f>SUM(F25:K25)</f>
        <v>14.61</v>
      </c>
      <c r="F25" s="51"/>
      <c r="G25" s="51"/>
      <c r="H25" s="51"/>
      <c r="I25" s="51"/>
      <c r="J25" s="51"/>
      <c r="K25" s="51">
        <v>14.61</v>
      </c>
    </row>
    <row r="26" spans="1:11" ht="13.5">
      <c r="A26" s="88">
        <v>22960</v>
      </c>
      <c r="B26" s="88"/>
      <c r="C26" s="88"/>
      <c r="D26" s="50" t="s">
        <v>269</v>
      </c>
      <c r="E26" s="51">
        <f>E27</f>
        <v>5332.8</v>
      </c>
      <c r="F26" s="51">
        <f>F27</f>
        <v>5332.8</v>
      </c>
      <c r="G26" s="51"/>
      <c r="H26" s="51"/>
      <c r="I26" s="51"/>
      <c r="J26" s="51"/>
      <c r="K26" s="51"/>
    </row>
    <row r="27" spans="1:11" ht="13.5">
      <c r="A27" s="88">
        <v>2296006</v>
      </c>
      <c r="B27" s="88"/>
      <c r="C27" s="88"/>
      <c r="D27" s="50" t="s">
        <v>271</v>
      </c>
      <c r="E27" s="51">
        <f>SUM(F27:K27)</f>
        <v>5332.8</v>
      </c>
      <c r="F27" s="51">
        <v>5332.8</v>
      </c>
      <c r="G27" s="51"/>
      <c r="H27" s="51"/>
      <c r="I27" s="51"/>
      <c r="J27" s="51"/>
      <c r="K27" s="51"/>
    </row>
    <row r="30" spans="5:11" ht="12.75">
      <c r="E30" s="82"/>
      <c r="F30" s="82"/>
      <c r="G30" s="82"/>
      <c r="H30" s="82"/>
      <c r="I30" s="82"/>
      <c r="J30" s="82"/>
      <c r="K30" s="82"/>
    </row>
    <row r="31" spans="5:11" ht="12.75">
      <c r="E31" s="82"/>
      <c r="F31" s="82"/>
      <c r="G31" s="82"/>
      <c r="H31" s="82"/>
      <c r="I31" s="82"/>
      <c r="J31" s="82"/>
      <c r="K31" s="82"/>
    </row>
    <row r="32" spans="5:11" ht="12.75">
      <c r="E32" s="82"/>
      <c r="F32" s="82"/>
      <c r="G32" s="82"/>
      <c r="H32" s="82"/>
      <c r="I32" s="82"/>
      <c r="J32" s="82"/>
      <c r="K32" s="82"/>
    </row>
    <row r="33" spans="5:11" ht="12.75">
      <c r="E33" s="82"/>
      <c r="F33" s="82"/>
      <c r="G33" s="82"/>
      <c r="H33" s="82"/>
      <c r="I33" s="82"/>
      <c r="J33" s="82"/>
      <c r="K33" s="82"/>
    </row>
    <row r="34" spans="5:11" ht="12.75">
      <c r="E34" s="82"/>
      <c r="F34" s="82"/>
      <c r="G34" s="82"/>
      <c r="H34" s="82"/>
      <c r="I34" s="82"/>
      <c r="J34" s="82"/>
      <c r="K34" s="82"/>
    </row>
    <row r="35" spans="5:11" ht="12.75">
      <c r="E35" s="82"/>
      <c r="F35" s="82"/>
      <c r="G35" s="82"/>
      <c r="H35" s="82"/>
      <c r="I35" s="82"/>
      <c r="J35" s="82"/>
      <c r="K35" s="82"/>
    </row>
    <row r="36" spans="5:11" ht="12.75">
      <c r="E36" s="82"/>
      <c r="F36" s="82"/>
      <c r="G36" s="82"/>
      <c r="H36" s="82"/>
      <c r="I36" s="82"/>
      <c r="J36" s="82"/>
      <c r="K36" s="82"/>
    </row>
    <row r="37" spans="5:11" ht="12.75">
      <c r="E37" s="82"/>
      <c r="F37" s="82"/>
      <c r="G37" s="82"/>
      <c r="H37" s="82"/>
      <c r="I37" s="82"/>
      <c r="J37" s="82"/>
      <c r="K37" s="82"/>
    </row>
    <row r="38" spans="5:11" ht="12.75">
      <c r="E38" s="82"/>
      <c r="F38" s="82"/>
      <c r="G38" s="82"/>
      <c r="H38" s="82"/>
      <c r="I38" s="82"/>
      <c r="J38" s="82"/>
      <c r="K38" s="82"/>
    </row>
    <row r="39" spans="5:11" ht="12.75">
      <c r="E39" s="82"/>
      <c r="F39" s="82"/>
      <c r="G39" s="82"/>
      <c r="H39" s="82"/>
      <c r="I39" s="82"/>
      <c r="J39" s="82"/>
      <c r="K39" s="82"/>
    </row>
    <row r="40" spans="5:11" ht="12.75">
      <c r="E40" s="82"/>
      <c r="F40" s="82"/>
      <c r="G40" s="82"/>
      <c r="H40" s="82"/>
      <c r="I40" s="82"/>
      <c r="J40" s="82"/>
      <c r="K40" s="82"/>
    </row>
    <row r="41" spans="5:11" ht="12.75">
      <c r="E41" s="82"/>
      <c r="F41" s="82"/>
      <c r="G41" s="82"/>
      <c r="H41" s="82"/>
      <c r="I41" s="82"/>
      <c r="J41" s="82"/>
      <c r="K41" s="82"/>
    </row>
    <row r="42" spans="5:11" ht="12.75">
      <c r="E42" s="82"/>
      <c r="F42" s="82"/>
      <c r="G42" s="82"/>
      <c r="H42" s="82"/>
      <c r="I42" s="82"/>
      <c r="J42" s="82"/>
      <c r="K42" s="82"/>
    </row>
    <row r="43" spans="5:11" ht="12.75">
      <c r="E43" s="82"/>
      <c r="F43" s="82"/>
      <c r="G43" s="82"/>
      <c r="H43" s="82"/>
      <c r="I43" s="82"/>
      <c r="J43" s="82"/>
      <c r="K43" s="82"/>
    </row>
    <row r="44" spans="5:11" ht="12.75">
      <c r="E44" s="82"/>
      <c r="F44" s="82"/>
      <c r="G44" s="82"/>
      <c r="H44" s="82"/>
      <c r="I44" s="82"/>
      <c r="J44" s="82"/>
      <c r="K44" s="82"/>
    </row>
    <row r="45" spans="5:11" ht="12.75">
      <c r="E45" s="82"/>
      <c r="F45" s="82"/>
      <c r="G45" s="82"/>
      <c r="H45" s="82"/>
      <c r="I45" s="82"/>
      <c r="J45" s="82"/>
      <c r="K45" s="82"/>
    </row>
    <row r="46" spans="5:11" ht="12.75">
      <c r="E46" s="82"/>
      <c r="F46" s="82"/>
      <c r="G46" s="82"/>
      <c r="H46" s="82"/>
      <c r="I46" s="82"/>
      <c r="J46" s="82"/>
      <c r="K46" s="82"/>
    </row>
    <row r="47" spans="5:11" ht="12.75">
      <c r="E47" s="82"/>
      <c r="F47" s="82"/>
      <c r="G47" s="82"/>
      <c r="H47" s="82"/>
      <c r="I47" s="82"/>
      <c r="J47" s="82"/>
      <c r="K47" s="82"/>
    </row>
    <row r="48" spans="5:11" ht="12.75">
      <c r="E48" s="82"/>
      <c r="F48" s="82"/>
      <c r="G48" s="82"/>
      <c r="H48" s="82"/>
      <c r="I48" s="82"/>
      <c r="J48" s="82"/>
      <c r="K48" s="82"/>
    </row>
  </sheetData>
  <sheetProtection/>
  <mergeCells count="32">
    <mergeCell ref="K4:K7"/>
    <mergeCell ref="F4:F7"/>
    <mergeCell ref="A5:C7"/>
    <mergeCell ref="H4:H7"/>
    <mergeCell ref="I4:I7"/>
    <mergeCell ref="B8:B9"/>
    <mergeCell ref="A8:A9"/>
    <mergeCell ref="J4:J7"/>
    <mergeCell ref="A4:D4"/>
    <mergeCell ref="E4:E7"/>
    <mergeCell ref="G4:G7"/>
    <mergeCell ref="C8:C9"/>
    <mergeCell ref="A2:K2"/>
    <mergeCell ref="D5:D7"/>
    <mergeCell ref="A16:C16"/>
    <mergeCell ref="A12:C12"/>
    <mergeCell ref="A13:C13"/>
    <mergeCell ref="A14:C14"/>
    <mergeCell ref="A15:C15"/>
    <mergeCell ref="A10:C10"/>
    <mergeCell ref="A11:C11"/>
    <mergeCell ref="A17:C17"/>
    <mergeCell ref="A19:C19"/>
    <mergeCell ref="A20:C20"/>
    <mergeCell ref="A21:C21"/>
    <mergeCell ref="A23:C23"/>
    <mergeCell ref="A24:C24"/>
    <mergeCell ref="A25:C25"/>
    <mergeCell ref="A26:C26"/>
    <mergeCell ref="A27:C27"/>
    <mergeCell ref="A18:C18"/>
    <mergeCell ref="A22:C22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3" width="3.140625" style="0" customWidth="1"/>
    <col min="4" max="4" width="40.28125" style="0" bestFit="1" customWidth="1"/>
    <col min="5" max="6" width="15.28125" style="0" bestFit="1" customWidth="1"/>
    <col min="7" max="7" width="16.421875" style="0" bestFit="1" customWidth="1"/>
    <col min="8" max="11" width="9.7109375" style="0" customWidth="1"/>
  </cols>
  <sheetData>
    <row r="1" ht="12.75">
      <c r="J1" s="12" t="s">
        <v>95</v>
      </c>
    </row>
    <row r="2" spans="1:10" ht="27">
      <c r="A2" s="86" t="s">
        <v>225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s="3" customFormat="1" ht="14.25">
      <c r="A3" s="27" t="s">
        <v>215</v>
      </c>
      <c r="B3" s="46" t="s">
        <v>275</v>
      </c>
      <c r="C3" s="24"/>
      <c r="D3" s="24"/>
      <c r="E3" s="24"/>
      <c r="F3" s="24"/>
      <c r="G3" s="24"/>
      <c r="H3" s="24"/>
      <c r="I3" s="24"/>
      <c r="J3" s="12" t="s">
        <v>96</v>
      </c>
    </row>
    <row r="4" spans="1:10" ht="15" customHeight="1">
      <c r="A4" s="85" t="s">
        <v>71</v>
      </c>
      <c r="B4" s="85" t="s">
        <v>90</v>
      </c>
      <c r="C4" s="85" t="s">
        <v>90</v>
      </c>
      <c r="D4" s="85" t="s">
        <v>90</v>
      </c>
      <c r="E4" s="90" t="s">
        <v>35</v>
      </c>
      <c r="F4" s="90" t="s">
        <v>66</v>
      </c>
      <c r="G4" s="90" t="s">
        <v>6</v>
      </c>
      <c r="H4" s="90" t="s">
        <v>59</v>
      </c>
      <c r="I4" s="90" t="s">
        <v>29</v>
      </c>
      <c r="J4" s="90" t="s">
        <v>11</v>
      </c>
    </row>
    <row r="5" spans="1:10" ht="15" customHeight="1">
      <c r="A5" s="90" t="s">
        <v>33</v>
      </c>
      <c r="B5" s="90" t="s">
        <v>90</v>
      </c>
      <c r="C5" s="90" t="s">
        <v>90</v>
      </c>
      <c r="D5" s="85" t="s">
        <v>75</v>
      </c>
      <c r="E5" s="90" t="s">
        <v>90</v>
      </c>
      <c r="F5" s="90" t="s">
        <v>90</v>
      </c>
      <c r="G5" s="90" t="s">
        <v>90</v>
      </c>
      <c r="H5" s="90" t="s">
        <v>90</v>
      </c>
      <c r="I5" s="90" t="s">
        <v>90</v>
      </c>
      <c r="J5" s="90" t="s">
        <v>90</v>
      </c>
    </row>
    <row r="6" spans="1:10" ht="15" customHeight="1">
      <c r="A6" s="90" t="s">
        <v>90</v>
      </c>
      <c r="B6" s="90" t="s">
        <v>90</v>
      </c>
      <c r="C6" s="90" t="s">
        <v>90</v>
      </c>
      <c r="D6" s="85" t="s">
        <v>90</v>
      </c>
      <c r="E6" s="90" t="s">
        <v>90</v>
      </c>
      <c r="F6" s="90" t="s">
        <v>90</v>
      </c>
      <c r="G6" s="90" t="s">
        <v>90</v>
      </c>
      <c r="H6" s="90" t="s">
        <v>90</v>
      </c>
      <c r="I6" s="90" t="s">
        <v>90</v>
      </c>
      <c r="J6" s="90" t="s">
        <v>90</v>
      </c>
    </row>
    <row r="7" spans="1:10" ht="15" customHeight="1">
      <c r="A7" s="90" t="s">
        <v>90</v>
      </c>
      <c r="B7" s="90" t="s">
        <v>90</v>
      </c>
      <c r="C7" s="90" t="s">
        <v>90</v>
      </c>
      <c r="D7" s="85" t="s">
        <v>90</v>
      </c>
      <c r="E7" s="90" t="s">
        <v>90</v>
      </c>
      <c r="F7" s="90" t="s">
        <v>90</v>
      </c>
      <c r="G7" s="90" t="s">
        <v>90</v>
      </c>
      <c r="H7" s="90" t="s">
        <v>90</v>
      </c>
      <c r="I7" s="90" t="s">
        <v>90</v>
      </c>
      <c r="J7" s="90" t="s">
        <v>90</v>
      </c>
    </row>
    <row r="8" spans="1:10" ht="15" customHeight="1">
      <c r="A8" s="85" t="s">
        <v>12</v>
      </c>
      <c r="B8" s="85" t="s">
        <v>56</v>
      </c>
      <c r="C8" s="85" t="s">
        <v>65</v>
      </c>
      <c r="D8" s="13" t="s">
        <v>8</v>
      </c>
      <c r="E8" s="26" t="s">
        <v>20</v>
      </c>
      <c r="F8" s="26" t="s">
        <v>85</v>
      </c>
      <c r="G8" s="26" t="s">
        <v>32</v>
      </c>
      <c r="H8" s="26" t="s">
        <v>64</v>
      </c>
      <c r="I8" s="26" t="s">
        <v>26</v>
      </c>
      <c r="J8" s="26" t="s">
        <v>79</v>
      </c>
    </row>
    <row r="9" spans="1:10" ht="15" customHeight="1">
      <c r="A9" s="85" t="s">
        <v>90</v>
      </c>
      <c r="B9" s="85" t="s">
        <v>90</v>
      </c>
      <c r="C9" s="85" t="s">
        <v>90</v>
      </c>
      <c r="D9" s="13" t="s">
        <v>30</v>
      </c>
      <c r="E9" s="45">
        <f>E10+E17+E20+E23</f>
        <v>14683.3</v>
      </c>
      <c r="F9" s="45">
        <f>F10+F17+F20+F23</f>
        <v>1090.8899999999999</v>
      </c>
      <c r="G9" s="45">
        <f>G10+G17+G20+G23</f>
        <v>13592.41</v>
      </c>
      <c r="H9" s="15"/>
      <c r="I9" s="15"/>
      <c r="J9" s="15"/>
    </row>
    <row r="10" spans="1:10" ht="12.75" customHeight="1">
      <c r="A10" s="89">
        <v>208</v>
      </c>
      <c r="B10" s="89"/>
      <c r="C10" s="89"/>
      <c r="D10" s="6" t="s">
        <v>242</v>
      </c>
      <c r="E10" s="45">
        <f>E11</f>
        <v>9251.619999999999</v>
      </c>
      <c r="F10" s="45">
        <f>F11</f>
        <v>1036.62</v>
      </c>
      <c r="G10" s="45">
        <f>G11</f>
        <v>8215</v>
      </c>
      <c r="H10" s="15"/>
      <c r="I10" s="15"/>
      <c r="J10" s="15"/>
    </row>
    <row r="11" spans="1:10" ht="12.75" customHeight="1">
      <c r="A11" s="89">
        <v>20811</v>
      </c>
      <c r="B11" s="89"/>
      <c r="C11" s="89"/>
      <c r="D11" s="6" t="s">
        <v>244</v>
      </c>
      <c r="E11" s="45">
        <f>SUM(E12:E16)</f>
        <v>9251.619999999999</v>
      </c>
      <c r="F11" s="45">
        <f>SUM(F12:F16)</f>
        <v>1036.62</v>
      </c>
      <c r="G11" s="45">
        <f>SUM(G12:G16)</f>
        <v>8215</v>
      </c>
      <c r="H11" s="15"/>
      <c r="I11" s="15"/>
      <c r="J11" s="15"/>
    </row>
    <row r="12" spans="1:10" ht="12.75" customHeight="1">
      <c r="A12" s="89">
        <v>2081101</v>
      </c>
      <c r="B12" s="89"/>
      <c r="C12" s="89"/>
      <c r="D12" s="6" t="s">
        <v>246</v>
      </c>
      <c r="E12" s="45">
        <v>1036.62</v>
      </c>
      <c r="F12" s="45">
        <v>1036.62</v>
      </c>
      <c r="G12" s="45">
        <v>0</v>
      </c>
      <c r="H12" s="15"/>
      <c r="I12" s="15"/>
      <c r="J12" s="15"/>
    </row>
    <row r="13" spans="1:10" ht="12.75" customHeight="1">
      <c r="A13" s="89">
        <v>2081102</v>
      </c>
      <c r="B13" s="89"/>
      <c r="C13" s="89"/>
      <c r="D13" s="6" t="s">
        <v>248</v>
      </c>
      <c r="E13" s="45">
        <v>14</v>
      </c>
      <c r="F13" s="45">
        <v>0</v>
      </c>
      <c r="G13" s="45">
        <v>14</v>
      </c>
      <c r="H13" s="15"/>
      <c r="I13" s="15"/>
      <c r="J13" s="15"/>
    </row>
    <row r="14" spans="1:10" ht="12.75" customHeight="1">
      <c r="A14" s="89">
        <v>2081104</v>
      </c>
      <c r="B14" s="89"/>
      <c r="C14" s="89"/>
      <c r="D14" s="6" t="s">
        <v>250</v>
      </c>
      <c r="E14" s="45">
        <v>994.76</v>
      </c>
      <c r="F14" s="45">
        <v>0</v>
      </c>
      <c r="G14" s="45">
        <v>994.76</v>
      </c>
      <c r="H14" s="15"/>
      <c r="I14" s="15"/>
      <c r="J14" s="15"/>
    </row>
    <row r="15" spans="1:10" ht="12.75" customHeight="1">
      <c r="A15" s="89">
        <v>2081105</v>
      </c>
      <c r="B15" s="89"/>
      <c r="C15" s="89"/>
      <c r="D15" s="6" t="s">
        <v>252</v>
      </c>
      <c r="E15" s="45">
        <v>167.13</v>
      </c>
      <c r="F15" s="45">
        <v>0</v>
      </c>
      <c r="G15" s="45">
        <v>167.13</v>
      </c>
      <c r="H15" s="15"/>
      <c r="I15" s="15"/>
      <c r="J15" s="15"/>
    </row>
    <row r="16" spans="1:10" ht="12.75" customHeight="1">
      <c r="A16" s="89">
        <v>2081199</v>
      </c>
      <c r="B16" s="89"/>
      <c r="C16" s="89"/>
      <c r="D16" s="6" t="s">
        <v>254</v>
      </c>
      <c r="E16" s="45">
        <v>7039.11</v>
      </c>
      <c r="F16" s="45">
        <v>0</v>
      </c>
      <c r="G16" s="45">
        <v>7039.11</v>
      </c>
      <c r="H16" s="15"/>
      <c r="I16" s="15"/>
      <c r="J16" s="15"/>
    </row>
    <row r="17" spans="1:10" ht="12.75">
      <c r="A17" s="89">
        <v>213</v>
      </c>
      <c r="B17" s="89"/>
      <c r="C17" s="89"/>
      <c r="D17" s="51" t="s">
        <v>256</v>
      </c>
      <c r="E17" s="45">
        <f aca="true" t="shared" si="0" ref="E17:G18">E18</f>
        <v>30</v>
      </c>
      <c r="F17" s="45">
        <f t="shared" si="0"/>
        <v>0</v>
      </c>
      <c r="G17" s="45">
        <f t="shared" si="0"/>
        <v>30</v>
      </c>
      <c r="H17" s="51"/>
      <c r="I17" s="51"/>
      <c r="J17" s="51"/>
    </row>
    <row r="18" spans="1:10" ht="12.75">
      <c r="A18" s="89">
        <v>21305</v>
      </c>
      <c r="B18" s="89"/>
      <c r="C18" s="89"/>
      <c r="D18" s="51" t="s">
        <v>272</v>
      </c>
      <c r="E18" s="45">
        <f t="shared" si="0"/>
        <v>30</v>
      </c>
      <c r="F18" s="45">
        <f t="shared" si="0"/>
        <v>0</v>
      </c>
      <c r="G18" s="45">
        <f t="shared" si="0"/>
        <v>30</v>
      </c>
      <c r="H18" s="51"/>
      <c r="I18" s="51"/>
      <c r="J18" s="51"/>
    </row>
    <row r="19" spans="1:10" ht="12.75">
      <c r="A19" s="89">
        <v>2130599</v>
      </c>
      <c r="B19" s="89"/>
      <c r="C19" s="89"/>
      <c r="D19" s="51" t="s">
        <v>258</v>
      </c>
      <c r="E19" s="45">
        <v>30</v>
      </c>
      <c r="F19" s="45">
        <v>0</v>
      </c>
      <c r="G19" s="45">
        <v>30</v>
      </c>
      <c r="H19" s="51"/>
      <c r="I19" s="51"/>
      <c r="J19" s="51"/>
    </row>
    <row r="20" spans="1:10" ht="12.75">
      <c r="A20" s="89">
        <v>221</v>
      </c>
      <c r="B20" s="89"/>
      <c r="C20" s="89"/>
      <c r="D20" s="51" t="s">
        <v>260</v>
      </c>
      <c r="E20" s="45">
        <f aca="true" t="shared" si="1" ref="E20:G21">E21</f>
        <v>54.27</v>
      </c>
      <c r="F20" s="45">
        <f t="shared" si="1"/>
        <v>54.27</v>
      </c>
      <c r="G20" s="45">
        <f t="shared" si="1"/>
        <v>0</v>
      </c>
      <c r="H20" s="51"/>
      <c r="I20" s="51"/>
      <c r="J20" s="51"/>
    </row>
    <row r="21" spans="1:10" ht="12.75">
      <c r="A21" s="89">
        <v>22102</v>
      </c>
      <c r="B21" s="89"/>
      <c r="C21" s="89"/>
      <c r="D21" s="51" t="s">
        <v>262</v>
      </c>
      <c r="E21" s="45">
        <f t="shared" si="1"/>
        <v>54.27</v>
      </c>
      <c r="F21" s="45">
        <f t="shared" si="1"/>
        <v>54.27</v>
      </c>
      <c r="G21" s="45">
        <f t="shared" si="1"/>
        <v>0</v>
      </c>
      <c r="H21" s="51"/>
      <c r="I21" s="51"/>
      <c r="J21" s="51"/>
    </row>
    <row r="22" spans="1:10" ht="12.75">
      <c r="A22" s="89">
        <v>2210201</v>
      </c>
      <c r="B22" s="89"/>
      <c r="C22" s="89"/>
      <c r="D22" s="51" t="s">
        <v>135</v>
      </c>
      <c r="E22" s="45">
        <v>54.27</v>
      </c>
      <c r="F22" s="45">
        <v>54.27</v>
      </c>
      <c r="G22" s="45">
        <v>0</v>
      </c>
      <c r="H22" s="51"/>
      <c r="I22" s="51"/>
      <c r="J22" s="51"/>
    </row>
    <row r="23" spans="1:10" ht="12.75">
      <c r="A23" s="89">
        <v>229</v>
      </c>
      <c r="B23" s="89"/>
      <c r="C23" s="89"/>
      <c r="D23" s="51" t="s">
        <v>210</v>
      </c>
      <c r="E23" s="45">
        <f>E24+E26</f>
        <v>5347.41</v>
      </c>
      <c r="F23" s="45">
        <f>F24+F26</f>
        <v>0</v>
      </c>
      <c r="G23" s="45">
        <f>G24+G26</f>
        <v>5347.41</v>
      </c>
      <c r="H23" s="51"/>
      <c r="I23" s="51"/>
      <c r="J23" s="51"/>
    </row>
    <row r="24" spans="1:10" ht="12.75">
      <c r="A24" s="89">
        <v>22902</v>
      </c>
      <c r="B24" s="89"/>
      <c r="C24" s="89"/>
      <c r="D24" s="51" t="s">
        <v>265</v>
      </c>
      <c r="E24" s="45">
        <f>E25</f>
        <v>14.61</v>
      </c>
      <c r="F24" s="45">
        <f>F25</f>
        <v>0</v>
      </c>
      <c r="G24" s="45">
        <f>G25</f>
        <v>14.61</v>
      </c>
      <c r="H24" s="51"/>
      <c r="I24" s="51"/>
      <c r="J24" s="51"/>
    </row>
    <row r="25" spans="1:10" ht="12.75">
      <c r="A25" s="89">
        <v>2290200</v>
      </c>
      <c r="B25" s="89"/>
      <c r="C25" s="89"/>
      <c r="D25" s="51" t="s">
        <v>265</v>
      </c>
      <c r="E25" s="45">
        <v>14.61</v>
      </c>
      <c r="F25" s="45">
        <v>0</v>
      </c>
      <c r="G25" s="45">
        <v>14.61</v>
      </c>
      <c r="H25" s="51"/>
      <c r="I25" s="51"/>
      <c r="J25" s="51"/>
    </row>
    <row r="26" spans="1:10" ht="12.75">
      <c r="A26" s="89">
        <v>22960</v>
      </c>
      <c r="B26" s="89"/>
      <c r="C26" s="89"/>
      <c r="D26" s="51" t="s">
        <v>268</v>
      </c>
      <c r="E26" s="45">
        <f>E27</f>
        <v>5332.8</v>
      </c>
      <c r="F26" s="45">
        <f>F27</f>
        <v>0</v>
      </c>
      <c r="G26" s="45">
        <f>G27</f>
        <v>5332.8</v>
      </c>
      <c r="H26" s="51"/>
      <c r="I26" s="51"/>
      <c r="J26" s="51"/>
    </row>
    <row r="27" spans="1:10" ht="12.75">
      <c r="A27" s="89">
        <v>2296006</v>
      </c>
      <c r="B27" s="89"/>
      <c r="C27" s="89"/>
      <c r="D27" s="51" t="s">
        <v>270</v>
      </c>
      <c r="E27" s="45">
        <v>5332.8</v>
      </c>
      <c r="F27" s="45">
        <v>0</v>
      </c>
      <c r="G27" s="45">
        <v>5332.8</v>
      </c>
      <c r="H27" s="51"/>
      <c r="I27" s="51"/>
      <c r="J27" s="51"/>
    </row>
    <row r="30" spans="5:7" ht="12.75">
      <c r="E30" s="82"/>
      <c r="F30" s="82"/>
      <c r="G30" s="82"/>
    </row>
    <row r="31" spans="5:7" ht="12.75">
      <c r="E31" s="82"/>
      <c r="F31" s="82"/>
      <c r="G31" s="82"/>
    </row>
    <row r="32" spans="5:7" ht="12.75">
      <c r="E32" s="82"/>
      <c r="F32" s="82"/>
      <c r="G32" s="82"/>
    </row>
    <row r="33" spans="5:7" ht="12.75">
      <c r="E33" s="82"/>
      <c r="F33" s="82"/>
      <c r="G33" s="82"/>
    </row>
    <row r="34" spans="5:7" ht="12.75">
      <c r="E34" s="82"/>
      <c r="F34" s="82"/>
      <c r="G34" s="82"/>
    </row>
    <row r="35" spans="5:7" ht="12.75">
      <c r="E35" s="82"/>
      <c r="F35" s="82"/>
      <c r="G35" s="82"/>
    </row>
    <row r="36" spans="5:7" ht="12.75">
      <c r="E36" s="82"/>
      <c r="F36" s="82"/>
      <c r="G36" s="82"/>
    </row>
    <row r="37" spans="5:7" ht="12.75">
      <c r="E37" s="82"/>
      <c r="F37" s="82"/>
      <c r="G37" s="82"/>
    </row>
    <row r="38" spans="5:7" ht="12.75">
      <c r="E38" s="82"/>
      <c r="F38" s="82"/>
      <c r="G38" s="82"/>
    </row>
    <row r="39" spans="5:7" ht="12.75">
      <c r="E39" s="82"/>
      <c r="F39" s="82"/>
      <c r="G39" s="82"/>
    </row>
    <row r="40" spans="5:7" ht="12.75">
      <c r="E40" s="82"/>
      <c r="F40" s="82"/>
      <c r="G40" s="82"/>
    </row>
    <row r="41" spans="5:7" ht="12.75">
      <c r="E41" s="82"/>
      <c r="F41" s="82"/>
      <c r="G41" s="82"/>
    </row>
    <row r="42" spans="5:7" ht="12.75">
      <c r="E42" s="82"/>
      <c r="F42" s="82"/>
      <c r="G42" s="82"/>
    </row>
    <row r="43" spans="5:7" ht="12.75">
      <c r="E43" s="82"/>
      <c r="F43" s="82"/>
      <c r="G43" s="82"/>
    </row>
    <row r="44" spans="5:7" ht="12.75">
      <c r="E44" s="82"/>
      <c r="F44" s="82"/>
      <c r="G44" s="82"/>
    </row>
    <row r="45" spans="5:7" ht="12.75">
      <c r="E45" s="82"/>
      <c r="F45" s="82"/>
      <c r="G45" s="82"/>
    </row>
    <row r="46" spans="5:7" ht="12.75">
      <c r="E46" s="82"/>
      <c r="F46" s="82"/>
      <c r="G46" s="82"/>
    </row>
    <row r="47" spans="5:7" ht="12.75">
      <c r="E47" s="82"/>
      <c r="F47" s="82"/>
      <c r="G47" s="82"/>
    </row>
    <row r="48" spans="5:7" ht="12.75">
      <c r="E48" s="82"/>
      <c r="F48" s="82"/>
      <c r="G48" s="82"/>
    </row>
  </sheetData>
  <sheetProtection/>
  <mergeCells count="31">
    <mergeCell ref="J4:J7"/>
    <mergeCell ref="A5:C7"/>
    <mergeCell ref="D5:D7"/>
    <mergeCell ref="A16:C16"/>
    <mergeCell ref="A13:C13"/>
    <mergeCell ref="A14:C14"/>
    <mergeCell ref="A15:C15"/>
    <mergeCell ref="E4:E7"/>
    <mergeCell ref="A22:C22"/>
    <mergeCell ref="A4:D4"/>
    <mergeCell ref="C8:C9"/>
    <mergeCell ref="A2:J2"/>
    <mergeCell ref="A10:C10"/>
    <mergeCell ref="A11:C11"/>
    <mergeCell ref="A12:C12"/>
    <mergeCell ref="A8:A9"/>
    <mergeCell ref="B8:B9"/>
    <mergeCell ref="I4:I7"/>
    <mergeCell ref="G4:G7"/>
    <mergeCell ref="H4:H7"/>
    <mergeCell ref="F4:F7"/>
    <mergeCell ref="A23:C23"/>
    <mergeCell ref="A24:C24"/>
    <mergeCell ref="A25:C25"/>
    <mergeCell ref="A26:C26"/>
    <mergeCell ref="A27:C27"/>
    <mergeCell ref="A17:C17"/>
    <mergeCell ref="A18:C18"/>
    <mergeCell ref="A19:C19"/>
    <mergeCell ref="A20:C20"/>
    <mergeCell ref="A21:C21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0">
      <selection activeCell="K32" sqref="K32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3" width="15.28125" style="0" bestFit="1" customWidth="1"/>
    <col min="4" max="4" width="25.7109375" style="0" customWidth="1"/>
    <col min="5" max="5" width="5.7109375" style="0" customWidth="1"/>
    <col min="6" max="7" width="15.28125" style="0" bestFit="1" customWidth="1"/>
    <col min="8" max="8" width="13.140625" style="0" bestFit="1" customWidth="1"/>
    <col min="9" max="9" width="9.7109375" style="0" customWidth="1"/>
    <col min="10" max="11" width="9.8515625" style="82" bestFit="1" customWidth="1"/>
    <col min="12" max="13" width="9.28125" style="82" bestFit="1" customWidth="1"/>
  </cols>
  <sheetData>
    <row r="1" ht="12.75">
      <c r="H1" s="12" t="s">
        <v>97</v>
      </c>
    </row>
    <row r="2" spans="1:8" ht="27">
      <c r="A2" s="86" t="s">
        <v>226</v>
      </c>
      <c r="B2" s="86"/>
      <c r="C2" s="86"/>
      <c r="D2" s="86"/>
      <c r="E2" s="86"/>
      <c r="F2" s="86"/>
      <c r="G2" s="86"/>
      <c r="H2" s="86"/>
    </row>
    <row r="3" spans="1:13" s="2" customFormat="1" ht="15">
      <c r="A3" s="52" t="s">
        <v>240</v>
      </c>
      <c r="B3" s="25"/>
      <c r="C3" s="25"/>
      <c r="D3" s="25"/>
      <c r="E3" s="25"/>
      <c r="F3" s="25"/>
      <c r="G3" s="25"/>
      <c r="H3" s="12" t="s">
        <v>92</v>
      </c>
      <c r="J3" s="83"/>
      <c r="K3" s="83"/>
      <c r="L3" s="83"/>
      <c r="M3" s="83"/>
    </row>
    <row r="4" spans="1:8" ht="19.5" customHeight="1">
      <c r="A4" s="85" t="s">
        <v>70</v>
      </c>
      <c r="B4" s="85" t="s">
        <v>90</v>
      </c>
      <c r="C4" s="85" t="s">
        <v>90</v>
      </c>
      <c r="D4" s="85" t="s">
        <v>2</v>
      </c>
      <c r="E4" s="85" t="s">
        <v>90</v>
      </c>
      <c r="F4" s="85"/>
      <c r="G4" s="85"/>
      <c r="H4" s="85"/>
    </row>
    <row r="5" spans="1:8" ht="39.75" customHeight="1">
      <c r="A5" s="13" t="s">
        <v>71</v>
      </c>
      <c r="B5" s="13" t="s">
        <v>36</v>
      </c>
      <c r="C5" s="13" t="s">
        <v>38</v>
      </c>
      <c r="D5" s="13" t="s">
        <v>69</v>
      </c>
      <c r="E5" s="13" t="s">
        <v>36</v>
      </c>
      <c r="F5" s="13" t="s">
        <v>237</v>
      </c>
      <c r="G5" s="26" t="s">
        <v>102</v>
      </c>
      <c r="H5" s="26" t="s">
        <v>103</v>
      </c>
    </row>
    <row r="6" spans="1:8" ht="19.5" customHeight="1">
      <c r="A6" s="13" t="s">
        <v>8</v>
      </c>
      <c r="B6" s="13" t="s">
        <v>90</v>
      </c>
      <c r="C6" s="64">
        <v>1</v>
      </c>
      <c r="D6" s="13" t="s">
        <v>8</v>
      </c>
      <c r="E6" s="13" t="s">
        <v>90</v>
      </c>
      <c r="F6" s="13">
        <v>2</v>
      </c>
      <c r="G6" s="13">
        <v>3</v>
      </c>
      <c r="H6" s="13">
        <v>4</v>
      </c>
    </row>
    <row r="7" spans="1:8" ht="19.5" customHeight="1">
      <c r="A7" s="14" t="s">
        <v>98</v>
      </c>
      <c r="B7" s="53" t="s">
        <v>20</v>
      </c>
      <c r="C7" s="45">
        <v>9342.14</v>
      </c>
      <c r="D7" s="59" t="s">
        <v>28</v>
      </c>
      <c r="E7" s="13">
        <v>30</v>
      </c>
      <c r="F7" s="29"/>
      <c r="G7" s="29"/>
      <c r="H7" s="30"/>
    </row>
    <row r="8" spans="1:8" ht="19.5" customHeight="1">
      <c r="A8" s="14" t="s">
        <v>99</v>
      </c>
      <c r="B8" s="53" t="s">
        <v>85</v>
      </c>
      <c r="C8" s="45">
        <v>5332.8</v>
      </c>
      <c r="D8" s="59" t="s">
        <v>4</v>
      </c>
      <c r="E8" s="13">
        <v>31</v>
      </c>
      <c r="F8" s="29"/>
      <c r="G8" s="15"/>
      <c r="H8" s="30"/>
    </row>
    <row r="9" spans="1:8" ht="19.5" customHeight="1">
      <c r="A9" s="14"/>
      <c r="B9" s="13" t="s">
        <v>32</v>
      </c>
      <c r="C9" s="65"/>
      <c r="D9" s="14" t="s">
        <v>84</v>
      </c>
      <c r="E9" s="13">
        <v>32</v>
      </c>
      <c r="F9" s="29"/>
      <c r="G9" s="15"/>
      <c r="H9" s="30"/>
    </row>
    <row r="10" spans="1:8" ht="19.5" customHeight="1">
      <c r="A10" s="14"/>
      <c r="B10" s="13" t="s">
        <v>64</v>
      </c>
      <c r="C10" s="15"/>
      <c r="D10" s="14" t="s">
        <v>77</v>
      </c>
      <c r="E10" s="13">
        <v>33</v>
      </c>
      <c r="F10" s="29"/>
      <c r="G10" s="15"/>
      <c r="H10" s="30"/>
    </row>
    <row r="11" spans="1:8" ht="19.5" customHeight="1">
      <c r="A11" s="14"/>
      <c r="B11" s="13" t="s">
        <v>26</v>
      </c>
      <c r="C11" s="15"/>
      <c r="D11" s="14" t="s">
        <v>18</v>
      </c>
      <c r="E11" s="13">
        <v>34</v>
      </c>
      <c r="F11" s="29"/>
      <c r="G11" s="15"/>
      <c r="H11" s="30"/>
    </row>
    <row r="12" spans="1:8" ht="19.5" customHeight="1">
      <c r="A12" s="14"/>
      <c r="B12" s="13" t="s">
        <v>79</v>
      </c>
      <c r="C12" s="15"/>
      <c r="D12" s="14" t="s">
        <v>61</v>
      </c>
      <c r="E12" s="13">
        <v>35</v>
      </c>
      <c r="F12" s="29"/>
      <c r="G12" s="15"/>
      <c r="H12" s="30"/>
    </row>
    <row r="13" spans="1:8" ht="19.5" customHeight="1">
      <c r="A13" s="14"/>
      <c r="B13" s="13" t="s">
        <v>42</v>
      </c>
      <c r="C13" s="15"/>
      <c r="D13" s="14" t="s">
        <v>3</v>
      </c>
      <c r="E13" s="13">
        <v>36</v>
      </c>
      <c r="F13" s="61"/>
      <c r="G13" s="62"/>
      <c r="H13" s="30"/>
    </row>
    <row r="14" spans="1:8" ht="19.5" customHeight="1">
      <c r="A14" s="16" t="s">
        <v>90</v>
      </c>
      <c r="B14" s="13" t="s">
        <v>80</v>
      </c>
      <c r="C14" s="17"/>
      <c r="D14" s="14" t="s">
        <v>5</v>
      </c>
      <c r="E14" s="53">
        <v>37</v>
      </c>
      <c r="F14" s="45">
        <f>G14+H14</f>
        <v>9251.62</v>
      </c>
      <c r="G14" s="45">
        <v>9251.62</v>
      </c>
      <c r="H14" s="57"/>
    </row>
    <row r="15" spans="1:8" ht="19.5" customHeight="1">
      <c r="A15" s="14" t="s">
        <v>90</v>
      </c>
      <c r="B15" s="13" t="s">
        <v>41</v>
      </c>
      <c r="C15" s="17" t="s">
        <v>90</v>
      </c>
      <c r="D15" s="14" t="s">
        <v>74</v>
      </c>
      <c r="E15" s="13">
        <v>38</v>
      </c>
      <c r="F15" s="66"/>
      <c r="G15" s="65"/>
      <c r="H15" s="30"/>
    </row>
    <row r="16" spans="1:8" ht="19.5" customHeight="1">
      <c r="A16" s="14" t="s">
        <v>90</v>
      </c>
      <c r="B16" s="13" t="s">
        <v>7</v>
      </c>
      <c r="C16" s="17" t="s">
        <v>90</v>
      </c>
      <c r="D16" s="14" t="s">
        <v>53</v>
      </c>
      <c r="E16" s="13">
        <v>39</v>
      </c>
      <c r="F16" s="29"/>
      <c r="G16" s="15"/>
      <c r="H16" s="30"/>
    </row>
    <row r="17" spans="1:8" ht="19.5" customHeight="1">
      <c r="A17" s="14" t="s">
        <v>90</v>
      </c>
      <c r="B17" s="13" t="s">
        <v>45</v>
      </c>
      <c r="C17" s="17" t="s">
        <v>90</v>
      </c>
      <c r="D17" s="14" t="s">
        <v>47</v>
      </c>
      <c r="E17" s="13">
        <v>40</v>
      </c>
      <c r="F17" s="61"/>
      <c r="G17" s="62"/>
      <c r="H17" s="30"/>
    </row>
    <row r="18" spans="1:8" ht="19.5" customHeight="1">
      <c r="A18" s="14" t="s">
        <v>90</v>
      </c>
      <c r="B18" s="13" t="s">
        <v>15</v>
      </c>
      <c r="C18" s="17" t="s">
        <v>90</v>
      </c>
      <c r="D18" s="14" t="s">
        <v>89</v>
      </c>
      <c r="E18" s="53">
        <v>41</v>
      </c>
      <c r="F18" s="45">
        <f>G18+H18</f>
        <v>30</v>
      </c>
      <c r="G18" s="45">
        <v>30</v>
      </c>
      <c r="H18" s="57"/>
    </row>
    <row r="19" spans="1:8" ht="19.5" customHeight="1">
      <c r="A19" s="14" t="s">
        <v>90</v>
      </c>
      <c r="B19" s="13" t="s">
        <v>55</v>
      </c>
      <c r="C19" s="17" t="s">
        <v>90</v>
      </c>
      <c r="D19" s="14" t="s">
        <v>44</v>
      </c>
      <c r="E19" s="13">
        <v>42</v>
      </c>
      <c r="F19" s="66"/>
      <c r="G19" s="65"/>
      <c r="H19" s="30"/>
    </row>
    <row r="20" spans="1:8" ht="19.5" customHeight="1">
      <c r="A20" s="14" t="s">
        <v>90</v>
      </c>
      <c r="B20" s="13" t="s">
        <v>1</v>
      </c>
      <c r="C20" s="17" t="s">
        <v>90</v>
      </c>
      <c r="D20" s="14" t="s">
        <v>67</v>
      </c>
      <c r="E20" s="13">
        <v>43</v>
      </c>
      <c r="F20" s="29"/>
      <c r="G20" s="15"/>
      <c r="H20" s="30"/>
    </row>
    <row r="21" spans="1:8" ht="19.5" customHeight="1">
      <c r="A21" s="14" t="s">
        <v>90</v>
      </c>
      <c r="B21" s="13" t="s">
        <v>49</v>
      </c>
      <c r="C21" s="17" t="s">
        <v>90</v>
      </c>
      <c r="D21" s="14" t="s">
        <v>9</v>
      </c>
      <c r="E21" s="13">
        <v>44</v>
      </c>
      <c r="F21" s="29"/>
      <c r="G21" s="15"/>
      <c r="H21" s="30"/>
    </row>
    <row r="22" spans="1:8" ht="19.5" customHeight="1">
      <c r="A22" s="14" t="s">
        <v>90</v>
      </c>
      <c r="B22" s="13" t="s">
        <v>13</v>
      </c>
      <c r="C22" s="17" t="s">
        <v>90</v>
      </c>
      <c r="D22" s="14" t="s">
        <v>50</v>
      </c>
      <c r="E22" s="13">
        <v>45</v>
      </c>
      <c r="F22" s="29"/>
      <c r="G22" s="15"/>
      <c r="H22" s="30"/>
    </row>
    <row r="23" spans="1:8" ht="19.5" customHeight="1">
      <c r="A23" s="14" t="s">
        <v>90</v>
      </c>
      <c r="B23" s="13" t="s">
        <v>60</v>
      </c>
      <c r="C23" s="17" t="s">
        <v>90</v>
      </c>
      <c r="D23" s="14" t="s">
        <v>22</v>
      </c>
      <c r="E23" s="13">
        <v>46</v>
      </c>
      <c r="F23" s="29"/>
      <c r="G23" s="15"/>
      <c r="H23" s="30"/>
    </row>
    <row r="24" spans="1:8" ht="19.5" customHeight="1">
      <c r="A24" s="14" t="s">
        <v>90</v>
      </c>
      <c r="B24" s="13" t="s">
        <v>14</v>
      </c>
      <c r="C24" s="17" t="s">
        <v>90</v>
      </c>
      <c r="D24" s="14" t="s">
        <v>10</v>
      </c>
      <c r="E24" s="13">
        <v>47</v>
      </c>
      <c r="F24" s="61"/>
      <c r="G24" s="62"/>
      <c r="H24" s="30"/>
    </row>
    <row r="25" spans="1:8" ht="19.5" customHeight="1">
      <c r="A25" s="14" t="s">
        <v>90</v>
      </c>
      <c r="B25" s="13" t="s">
        <v>58</v>
      </c>
      <c r="C25" s="17" t="s">
        <v>90</v>
      </c>
      <c r="D25" s="14" t="s">
        <v>23</v>
      </c>
      <c r="E25" s="53">
        <v>48</v>
      </c>
      <c r="F25" s="45">
        <f>G25+H25</f>
        <v>54.27</v>
      </c>
      <c r="G25" s="45">
        <v>54.27</v>
      </c>
      <c r="H25" s="57"/>
    </row>
    <row r="26" spans="1:8" ht="19.5" customHeight="1">
      <c r="A26" s="14" t="s">
        <v>90</v>
      </c>
      <c r="B26" s="13" t="s">
        <v>73</v>
      </c>
      <c r="C26" s="17" t="s">
        <v>90</v>
      </c>
      <c r="D26" s="14" t="s">
        <v>76</v>
      </c>
      <c r="E26" s="13">
        <v>49</v>
      </c>
      <c r="F26" s="67"/>
      <c r="G26" s="65"/>
      <c r="H26" s="63"/>
    </row>
    <row r="27" spans="1:8" ht="19.5" customHeight="1">
      <c r="A27" s="14" t="s">
        <v>90</v>
      </c>
      <c r="B27" s="13" t="s">
        <v>21</v>
      </c>
      <c r="C27" s="17" t="s">
        <v>90</v>
      </c>
      <c r="D27" s="14" t="s">
        <v>83</v>
      </c>
      <c r="E27" s="53">
        <v>50</v>
      </c>
      <c r="F27" s="45"/>
      <c r="G27" s="58"/>
      <c r="H27" s="45"/>
    </row>
    <row r="28" spans="1:8" ht="19.5" customHeight="1">
      <c r="A28" s="14" t="s">
        <v>90</v>
      </c>
      <c r="B28" s="13" t="s">
        <v>82</v>
      </c>
      <c r="C28" s="17" t="s">
        <v>90</v>
      </c>
      <c r="D28" s="14" t="s">
        <v>17</v>
      </c>
      <c r="E28" s="13">
        <v>51</v>
      </c>
      <c r="F28" s="66">
        <f>G28+H28</f>
        <v>5332.8</v>
      </c>
      <c r="G28" s="15"/>
      <c r="H28" s="68">
        <v>5332.8</v>
      </c>
    </row>
    <row r="29" spans="1:8" ht="19.5" customHeight="1">
      <c r="A29" s="14" t="s">
        <v>90</v>
      </c>
      <c r="B29" s="13" t="s">
        <v>34</v>
      </c>
      <c r="C29" s="60" t="s">
        <v>90</v>
      </c>
      <c r="D29" s="14" t="s">
        <v>90</v>
      </c>
      <c r="E29" s="13">
        <v>52</v>
      </c>
      <c r="F29" s="61"/>
      <c r="G29" s="63"/>
      <c r="H29" s="63"/>
    </row>
    <row r="30" spans="1:8" ht="19.5" customHeight="1">
      <c r="A30" s="19" t="s">
        <v>236</v>
      </c>
      <c r="B30" s="53" t="s">
        <v>62</v>
      </c>
      <c r="C30" s="45">
        <f>SUM(C7:C8)</f>
        <v>14674.939999999999</v>
      </c>
      <c r="D30" s="54" t="s">
        <v>234</v>
      </c>
      <c r="E30" s="53">
        <v>53</v>
      </c>
      <c r="F30" s="45">
        <f>SUM(F7:F28)</f>
        <v>14668.690000000002</v>
      </c>
      <c r="G30" s="45">
        <f>SUM(G7:G28)</f>
        <v>9335.890000000001</v>
      </c>
      <c r="H30" s="45">
        <f>SUM(H7:H28)</f>
        <v>5332.8</v>
      </c>
    </row>
    <row r="31" spans="1:8" ht="19.5" customHeight="1">
      <c r="A31" s="14" t="s">
        <v>46</v>
      </c>
      <c r="B31" s="53" t="s">
        <v>27</v>
      </c>
      <c r="C31" s="45">
        <f>C32</f>
        <v>12.42</v>
      </c>
      <c r="D31" s="55" t="s">
        <v>235</v>
      </c>
      <c r="E31" s="53">
        <v>54</v>
      </c>
      <c r="F31" s="45">
        <f>G31+H31</f>
        <v>18.67</v>
      </c>
      <c r="G31" s="45">
        <v>18.67</v>
      </c>
      <c r="H31" s="69">
        <v>0</v>
      </c>
    </row>
    <row r="32" spans="1:8" ht="19.5" customHeight="1">
      <c r="A32" s="14" t="s">
        <v>100</v>
      </c>
      <c r="B32" s="53" t="s">
        <v>78</v>
      </c>
      <c r="C32" s="45">
        <v>12.42</v>
      </c>
      <c r="D32" s="55"/>
      <c r="E32" s="13">
        <v>55</v>
      </c>
      <c r="F32" s="66"/>
      <c r="G32" s="68"/>
      <c r="H32" s="30"/>
    </row>
    <row r="33" spans="1:8" ht="19.5" customHeight="1">
      <c r="A33" s="14" t="s">
        <v>101</v>
      </c>
      <c r="B33" s="13" t="s">
        <v>43</v>
      </c>
      <c r="C33" s="65"/>
      <c r="D33" s="21"/>
      <c r="E33" s="13">
        <v>56</v>
      </c>
      <c r="F33" s="29"/>
      <c r="G33" s="30"/>
      <c r="H33" s="30"/>
    </row>
    <row r="34" spans="1:8" ht="19.5" customHeight="1">
      <c r="A34" s="14" t="s">
        <v>90</v>
      </c>
      <c r="B34" s="13" t="s">
        <v>81</v>
      </c>
      <c r="C34" s="60"/>
      <c r="D34" s="14"/>
      <c r="E34" s="13">
        <v>57</v>
      </c>
      <c r="F34" s="61"/>
      <c r="G34" s="63"/>
      <c r="H34" s="63"/>
    </row>
    <row r="35" spans="1:8" ht="19.5" customHeight="1">
      <c r="A35" s="19" t="s">
        <v>31</v>
      </c>
      <c r="B35" s="53" t="s">
        <v>40</v>
      </c>
      <c r="C35" s="45">
        <f>C30+C31</f>
        <v>14687.359999999999</v>
      </c>
      <c r="D35" s="56" t="s">
        <v>31</v>
      </c>
      <c r="E35" s="53">
        <v>58</v>
      </c>
      <c r="F35" s="45">
        <f>F30+F31</f>
        <v>14687.360000000002</v>
      </c>
      <c r="G35" s="45">
        <f>G30+G31</f>
        <v>9354.560000000001</v>
      </c>
      <c r="H35" s="45">
        <f>H30+H31</f>
        <v>5332.8</v>
      </c>
    </row>
    <row r="37" spans="6:7" ht="12.75">
      <c r="F37" s="82"/>
      <c r="G37" s="82"/>
    </row>
  </sheetData>
  <sheetProtection/>
  <mergeCells count="3">
    <mergeCell ref="A4:C4"/>
    <mergeCell ref="D4:H4"/>
    <mergeCell ref="A2:H2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7" width="15.7109375" style="0" customWidth="1"/>
    <col min="8" max="8" width="9.7109375" style="0" customWidth="1"/>
  </cols>
  <sheetData>
    <row r="1" ht="12.75">
      <c r="G1" s="32" t="s">
        <v>228</v>
      </c>
    </row>
    <row r="2" spans="1:7" ht="25.5">
      <c r="A2" s="91" t="s">
        <v>227</v>
      </c>
      <c r="B2" s="91"/>
      <c r="C2" s="91"/>
      <c r="D2" s="91"/>
      <c r="E2" s="91"/>
      <c r="F2" s="91"/>
      <c r="G2" s="91"/>
    </row>
    <row r="3" spans="1:7" s="1" customFormat="1" ht="14.25">
      <c r="A3" s="52" t="s">
        <v>276</v>
      </c>
      <c r="B3" s="28"/>
      <c r="C3" s="28"/>
      <c r="D3" s="28"/>
      <c r="E3" s="28"/>
      <c r="F3" s="28"/>
      <c r="G3" s="33" t="s">
        <v>96</v>
      </c>
    </row>
    <row r="4" spans="1:7" ht="12.75" customHeight="1">
      <c r="A4" s="90" t="s">
        <v>71</v>
      </c>
      <c r="B4" s="90" t="s">
        <v>90</v>
      </c>
      <c r="C4" s="90" t="s">
        <v>90</v>
      </c>
      <c r="D4" s="90" t="s">
        <v>90</v>
      </c>
      <c r="E4" s="90" t="s">
        <v>37</v>
      </c>
      <c r="F4" s="90" t="s">
        <v>90</v>
      </c>
      <c r="G4" s="90" t="s">
        <v>90</v>
      </c>
    </row>
    <row r="5" spans="1:7" ht="12.75" customHeight="1">
      <c r="A5" s="90" t="s">
        <v>33</v>
      </c>
      <c r="B5" s="90" t="s">
        <v>90</v>
      </c>
      <c r="C5" s="90" t="s">
        <v>90</v>
      </c>
      <c r="D5" s="90" t="s">
        <v>75</v>
      </c>
      <c r="E5" s="90" t="s">
        <v>30</v>
      </c>
      <c r="F5" s="90" t="s">
        <v>66</v>
      </c>
      <c r="G5" s="90" t="s">
        <v>6</v>
      </c>
    </row>
    <row r="6" spans="1:7" ht="12.75" customHeight="1">
      <c r="A6" s="90" t="s">
        <v>90</v>
      </c>
      <c r="B6" s="90" t="s">
        <v>90</v>
      </c>
      <c r="C6" s="90" t="s">
        <v>90</v>
      </c>
      <c r="D6" s="90" t="s">
        <v>90</v>
      </c>
      <c r="E6" s="90" t="s">
        <v>90</v>
      </c>
      <c r="F6" s="90"/>
      <c r="G6" s="90"/>
    </row>
    <row r="7" spans="1:7" ht="12.75" customHeight="1">
      <c r="A7" s="90" t="s">
        <v>90</v>
      </c>
      <c r="B7" s="90" t="s">
        <v>90</v>
      </c>
      <c r="C7" s="90" t="s">
        <v>90</v>
      </c>
      <c r="D7" s="90" t="s">
        <v>90</v>
      </c>
      <c r="E7" s="90" t="s">
        <v>90</v>
      </c>
      <c r="F7" s="90"/>
      <c r="G7" s="90"/>
    </row>
    <row r="8" spans="1:7" ht="12.75" customHeight="1">
      <c r="A8" s="90" t="s">
        <v>12</v>
      </c>
      <c r="B8" s="90" t="s">
        <v>56</v>
      </c>
      <c r="C8" s="90" t="s">
        <v>65</v>
      </c>
      <c r="D8" s="26" t="s">
        <v>8</v>
      </c>
      <c r="E8" s="13">
        <v>1</v>
      </c>
      <c r="F8" s="13">
        <v>2</v>
      </c>
      <c r="G8" s="13">
        <v>3</v>
      </c>
    </row>
    <row r="9" spans="1:7" ht="12.75" customHeight="1">
      <c r="A9" s="90" t="s">
        <v>90</v>
      </c>
      <c r="B9" s="90" t="s">
        <v>90</v>
      </c>
      <c r="C9" s="90" t="s">
        <v>90</v>
      </c>
      <c r="D9" s="26" t="s">
        <v>30</v>
      </c>
      <c r="E9" s="45">
        <f>F9+G9</f>
        <v>9335.89</v>
      </c>
      <c r="F9" s="45">
        <v>1090.89</v>
      </c>
      <c r="G9" s="45">
        <v>8245</v>
      </c>
    </row>
    <row r="10" spans="1:7" ht="12.75" customHeight="1">
      <c r="A10" s="89" t="s">
        <v>277</v>
      </c>
      <c r="B10" s="89" t="s">
        <v>277</v>
      </c>
      <c r="C10" s="89" t="s">
        <v>277</v>
      </c>
      <c r="D10" s="6" t="s">
        <v>242</v>
      </c>
      <c r="E10" s="45">
        <f>F10+G10</f>
        <v>9251.619999999999</v>
      </c>
      <c r="F10" s="45">
        <v>1036.62</v>
      </c>
      <c r="G10" s="45">
        <v>8215</v>
      </c>
    </row>
    <row r="11" spans="1:7" ht="12.75" customHeight="1">
      <c r="A11" s="89" t="s">
        <v>278</v>
      </c>
      <c r="B11" s="89" t="s">
        <v>278</v>
      </c>
      <c r="C11" s="89" t="s">
        <v>278</v>
      </c>
      <c r="D11" s="6" t="s">
        <v>244</v>
      </c>
      <c r="E11" s="45">
        <f>F11+G11</f>
        <v>9251.619999999999</v>
      </c>
      <c r="F11" s="45">
        <f>SUM(F12:F17)</f>
        <v>1036.62</v>
      </c>
      <c r="G11" s="45">
        <f>SUM(G12:G17)</f>
        <v>8215</v>
      </c>
    </row>
    <row r="12" spans="1:7" ht="12.75" customHeight="1">
      <c r="A12" s="89" t="s">
        <v>279</v>
      </c>
      <c r="B12" s="89" t="s">
        <v>279</v>
      </c>
      <c r="C12" s="89" t="s">
        <v>279</v>
      </c>
      <c r="D12" s="6" t="s">
        <v>296</v>
      </c>
      <c r="E12" s="45">
        <f aca="true" t="shared" si="0" ref="E12:E28">F12+G12</f>
        <v>1036.62</v>
      </c>
      <c r="F12" s="45">
        <v>1036.62</v>
      </c>
      <c r="G12" s="45">
        <v>0</v>
      </c>
    </row>
    <row r="13" spans="1:7" ht="12.75">
      <c r="A13" s="89" t="s">
        <v>280</v>
      </c>
      <c r="B13" s="89" t="s">
        <v>280</v>
      </c>
      <c r="C13" s="89" t="s">
        <v>280</v>
      </c>
      <c r="D13" s="51" t="s">
        <v>297</v>
      </c>
      <c r="E13" s="45">
        <f t="shared" si="0"/>
        <v>14</v>
      </c>
      <c r="F13" s="45">
        <v>0</v>
      </c>
      <c r="G13" s="45">
        <v>14</v>
      </c>
    </row>
    <row r="14" spans="1:7" ht="12.75">
      <c r="A14" s="89" t="s">
        <v>281</v>
      </c>
      <c r="B14" s="89" t="s">
        <v>281</v>
      </c>
      <c r="C14" s="89" t="s">
        <v>281</v>
      </c>
      <c r="D14" s="51" t="s">
        <v>298</v>
      </c>
      <c r="E14" s="45">
        <f t="shared" si="0"/>
        <v>994.76</v>
      </c>
      <c r="F14" s="45">
        <v>0</v>
      </c>
      <c r="G14" s="45">
        <v>994.76</v>
      </c>
    </row>
    <row r="15" spans="1:7" ht="12.75">
      <c r="A15" s="89" t="s">
        <v>282</v>
      </c>
      <c r="B15" s="89" t="s">
        <v>282</v>
      </c>
      <c r="C15" s="89" t="s">
        <v>282</v>
      </c>
      <c r="D15" s="51" t="s">
        <v>299</v>
      </c>
      <c r="E15" s="45">
        <f t="shared" si="0"/>
        <v>167.13</v>
      </c>
      <c r="F15" s="45">
        <v>0</v>
      </c>
      <c r="G15" s="45">
        <v>167.13</v>
      </c>
    </row>
    <row r="16" spans="1:7" ht="12.75">
      <c r="A16" s="89" t="s">
        <v>283</v>
      </c>
      <c r="B16" s="89" t="s">
        <v>283</v>
      </c>
      <c r="C16" s="89" t="s">
        <v>283</v>
      </c>
      <c r="D16" s="51" t="s">
        <v>300</v>
      </c>
      <c r="E16" s="45">
        <f t="shared" si="0"/>
        <v>0</v>
      </c>
      <c r="F16" s="45">
        <v>0</v>
      </c>
      <c r="G16" s="45"/>
    </row>
    <row r="17" spans="1:7" ht="12.75">
      <c r="A17" s="89" t="s">
        <v>284</v>
      </c>
      <c r="B17" s="89" t="s">
        <v>284</v>
      </c>
      <c r="C17" s="89" t="s">
        <v>284</v>
      </c>
      <c r="D17" s="51" t="s">
        <v>301</v>
      </c>
      <c r="E17" s="45">
        <f t="shared" si="0"/>
        <v>7039.11</v>
      </c>
      <c r="F17" s="45">
        <v>0</v>
      </c>
      <c r="G17" s="45">
        <v>7039.11</v>
      </c>
    </row>
    <row r="18" spans="1:7" ht="12.75">
      <c r="A18" s="89" t="s">
        <v>285</v>
      </c>
      <c r="B18" s="89" t="s">
        <v>285</v>
      </c>
      <c r="C18" s="89" t="s">
        <v>285</v>
      </c>
      <c r="D18" s="51" t="s">
        <v>302</v>
      </c>
      <c r="E18" s="45">
        <f t="shared" si="0"/>
        <v>30</v>
      </c>
      <c r="F18" s="45">
        <f>F19</f>
        <v>0</v>
      </c>
      <c r="G18" s="45">
        <f>G19</f>
        <v>30</v>
      </c>
    </row>
    <row r="19" spans="1:7" ht="12.75">
      <c r="A19" s="89" t="s">
        <v>286</v>
      </c>
      <c r="B19" s="89" t="s">
        <v>286</v>
      </c>
      <c r="C19" s="89" t="s">
        <v>286</v>
      </c>
      <c r="D19" s="51" t="s">
        <v>272</v>
      </c>
      <c r="E19" s="45">
        <f t="shared" si="0"/>
        <v>30</v>
      </c>
      <c r="F19" s="45">
        <f>F20</f>
        <v>0</v>
      </c>
      <c r="G19" s="45">
        <f>G20</f>
        <v>30</v>
      </c>
    </row>
    <row r="20" spans="1:7" ht="12.75">
      <c r="A20" s="89" t="s">
        <v>287</v>
      </c>
      <c r="B20" s="89" t="s">
        <v>287</v>
      </c>
      <c r="C20" s="89" t="s">
        <v>287</v>
      </c>
      <c r="D20" s="51" t="s">
        <v>303</v>
      </c>
      <c r="E20" s="45">
        <f t="shared" si="0"/>
        <v>30</v>
      </c>
      <c r="F20" s="45">
        <v>0</v>
      </c>
      <c r="G20" s="45">
        <v>30</v>
      </c>
    </row>
    <row r="21" spans="1:7" ht="12.75">
      <c r="A21" s="89" t="s">
        <v>288</v>
      </c>
      <c r="B21" s="89" t="s">
        <v>288</v>
      </c>
      <c r="C21" s="89" t="s">
        <v>288</v>
      </c>
      <c r="D21" s="51" t="s">
        <v>260</v>
      </c>
      <c r="E21" s="45">
        <f t="shared" si="0"/>
        <v>54.27</v>
      </c>
      <c r="F21" s="45">
        <f>F22</f>
        <v>54.27</v>
      </c>
      <c r="G21" s="45">
        <v>0</v>
      </c>
    </row>
    <row r="22" spans="1:7" ht="12.75">
      <c r="A22" s="89" t="s">
        <v>289</v>
      </c>
      <c r="B22" s="89" t="s">
        <v>289</v>
      </c>
      <c r="C22" s="89" t="s">
        <v>289</v>
      </c>
      <c r="D22" s="51" t="s">
        <v>262</v>
      </c>
      <c r="E22" s="45">
        <f t="shared" si="0"/>
        <v>54.27</v>
      </c>
      <c r="F22" s="45">
        <f>F23</f>
        <v>54.27</v>
      </c>
      <c r="G22" s="45">
        <v>0</v>
      </c>
    </row>
    <row r="23" spans="1:7" ht="12.75">
      <c r="A23" s="89" t="s">
        <v>290</v>
      </c>
      <c r="B23" s="89" t="s">
        <v>290</v>
      </c>
      <c r="C23" s="89" t="s">
        <v>290</v>
      </c>
      <c r="D23" s="51" t="s">
        <v>304</v>
      </c>
      <c r="E23" s="45">
        <f t="shared" si="0"/>
        <v>54.27</v>
      </c>
      <c r="F23" s="45">
        <v>54.27</v>
      </c>
      <c r="G23" s="45">
        <v>0</v>
      </c>
    </row>
    <row r="24" spans="1:7" ht="12.75">
      <c r="A24" s="89" t="s">
        <v>291</v>
      </c>
      <c r="B24" s="89" t="s">
        <v>291</v>
      </c>
      <c r="C24" s="89" t="s">
        <v>291</v>
      </c>
      <c r="D24" s="51" t="s">
        <v>210</v>
      </c>
      <c r="E24" s="45">
        <f t="shared" si="0"/>
        <v>0</v>
      </c>
      <c r="F24" s="45">
        <v>0</v>
      </c>
      <c r="G24" s="45">
        <v>0</v>
      </c>
    </row>
    <row r="25" spans="1:7" ht="12.75">
      <c r="A25" s="89" t="s">
        <v>292</v>
      </c>
      <c r="B25" s="89" t="s">
        <v>292</v>
      </c>
      <c r="C25" s="89" t="s">
        <v>292</v>
      </c>
      <c r="D25" s="51" t="s">
        <v>265</v>
      </c>
      <c r="E25" s="45">
        <f t="shared" si="0"/>
        <v>0</v>
      </c>
      <c r="F25" s="45">
        <v>0</v>
      </c>
      <c r="G25" s="45">
        <v>0</v>
      </c>
    </row>
    <row r="26" spans="1:7" ht="12.75">
      <c r="A26" s="89" t="s">
        <v>293</v>
      </c>
      <c r="B26" s="89" t="s">
        <v>293</v>
      </c>
      <c r="C26" s="89" t="s">
        <v>293</v>
      </c>
      <c r="D26" s="51" t="s">
        <v>305</v>
      </c>
      <c r="E26" s="45">
        <f t="shared" si="0"/>
        <v>0</v>
      </c>
      <c r="F26" s="45">
        <v>0</v>
      </c>
      <c r="G26" s="45">
        <v>0</v>
      </c>
    </row>
    <row r="27" spans="1:7" ht="12.75">
      <c r="A27" s="89" t="s">
        <v>294</v>
      </c>
      <c r="B27" s="89" t="s">
        <v>294</v>
      </c>
      <c r="C27" s="89" t="s">
        <v>294</v>
      </c>
      <c r="D27" s="51" t="s">
        <v>210</v>
      </c>
      <c r="E27" s="45">
        <f t="shared" si="0"/>
        <v>0</v>
      </c>
      <c r="F27" s="45">
        <v>0</v>
      </c>
      <c r="G27" s="45">
        <v>0</v>
      </c>
    </row>
    <row r="28" spans="1:7" ht="12.75">
      <c r="A28" s="89" t="s">
        <v>295</v>
      </c>
      <c r="B28" s="89" t="s">
        <v>295</v>
      </c>
      <c r="C28" s="89" t="s">
        <v>295</v>
      </c>
      <c r="D28" s="51" t="s">
        <v>306</v>
      </c>
      <c r="E28" s="45">
        <f t="shared" si="0"/>
        <v>0</v>
      </c>
      <c r="F28" s="45">
        <v>0</v>
      </c>
      <c r="G28" s="45">
        <v>0</v>
      </c>
    </row>
    <row r="30" spans="5:7" ht="12.75">
      <c r="E30" s="82"/>
      <c r="F30" s="82"/>
      <c r="G30" s="82"/>
    </row>
    <row r="31" spans="5:7" ht="12.75">
      <c r="E31" s="82"/>
      <c r="F31" s="82"/>
      <c r="G31" s="82"/>
    </row>
    <row r="32" spans="5:7" ht="12.75">
      <c r="E32" s="82"/>
      <c r="F32" s="82"/>
      <c r="G32" s="82"/>
    </row>
    <row r="33" spans="5:7" ht="12.75">
      <c r="E33" s="82"/>
      <c r="F33" s="82"/>
      <c r="G33" s="82"/>
    </row>
    <row r="34" spans="5:7" ht="12.75">
      <c r="E34" s="82"/>
      <c r="F34" s="82"/>
      <c r="G34" s="82"/>
    </row>
    <row r="35" spans="5:7" ht="12.75">
      <c r="E35" s="82"/>
      <c r="F35" s="82"/>
      <c r="G35" s="82"/>
    </row>
    <row r="36" spans="5:7" ht="12.75">
      <c r="E36" s="82"/>
      <c r="F36" s="82"/>
      <c r="G36" s="82"/>
    </row>
    <row r="37" spans="5:7" ht="12.75">
      <c r="E37" s="82"/>
      <c r="F37" s="82"/>
      <c r="G37" s="82"/>
    </row>
    <row r="38" spans="5:7" ht="12.75">
      <c r="E38" s="82"/>
      <c r="F38" s="82"/>
      <c r="G38" s="82"/>
    </row>
    <row r="39" spans="5:7" ht="12.75">
      <c r="E39" s="82"/>
      <c r="F39" s="82"/>
      <c r="G39" s="82"/>
    </row>
    <row r="40" spans="5:7" ht="12.75">
      <c r="E40" s="82"/>
      <c r="F40" s="82"/>
      <c r="G40" s="82"/>
    </row>
    <row r="41" spans="5:7" ht="12.75">
      <c r="E41" s="82"/>
      <c r="F41" s="82"/>
      <c r="G41" s="82"/>
    </row>
    <row r="42" spans="5:7" ht="12.75">
      <c r="E42" s="82"/>
      <c r="F42" s="82"/>
      <c r="G42" s="82"/>
    </row>
    <row r="43" spans="5:7" ht="12.75">
      <c r="E43" s="82"/>
      <c r="F43" s="82"/>
      <c r="G43" s="82"/>
    </row>
    <row r="44" spans="5:7" ht="12.75">
      <c r="E44" s="82"/>
      <c r="F44" s="82"/>
      <c r="G44" s="82"/>
    </row>
    <row r="45" spans="5:7" ht="12.75">
      <c r="E45" s="82"/>
      <c r="F45" s="82"/>
      <c r="G45" s="82"/>
    </row>
    <row r="46" spans="5:7" ht="12.75">
      <c r="E46" s="82"/>
      <c r="F46" s="82"/>
      <c r="G46" s="82"/>
    </row>
    <row r="47" spans="5:7" ht="12.75">
      <c r="E47" s="82"/>
      <c r="F47" s="82"/>
      <c r="G47" s="82"/>
    </row>
    <row r="48" spans="5:7" ht="12.75">
      <c r="E48" s="82"/>
      <c r="F48" s="82"/>
      <c r="G48" s="82"/>
    </row>
    <row r="49" spans="5:7" ht="12.75">
      <c r="E49" s="82"/>
      <c r="F49" s="82"/>
      <c r="G49" s="82"/>
    </row>
  </sheetData>
  <sheetProtection/>
  <mergeCells count="30">
    <mergeCell ref="A11:C11"/>
    <mergeCell ref="A12:C12"/>
    <mergeCell ref="A8:A9"/>
    <mergeCell ref="B8:B9"/>
    <mergeCell ref="C8:C9"/>
    <mergeCell ref="A4:D4"/>
    <mergeCell ref="A5:C7"/>
    <mergeCell ref="D5:D7"/>
    <mergeCell ref="E4:G4"/>
    <mergeCell ref="F5:F7"/>
    <mergeCell ref="G5:G7"/>
    <mergeCell ref="A2:G2"/>
    <mergeCell ref="A10:C10"/>
    <mergeCell ref="E5:E7"/>
    <mergeCell ref="A13:C13"/>
    <mergeCell ref="A14:C14"/>
    <mergeCell ref="A15:C15"/>
    <mergeCell ref="A16:C16"/>
    <mergeCell ref="A17:C17"/>
    <mergeCell ref="A18:C18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24:C24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2" width="3.7109375" style="0" customWidth="1"/>
    <col min="3" max="3" width="30.7109375" style="0" customWidth="1"/>
    <col min="4" max="4" width="13.140625" style="0" bestFit="1" customWidth="1"/>
    <col min="5" max="5" width="14.140625" style="0" bestFit="1" customWidth="1"/>
    <col min="6" max="6" width="10.7109375" style="0" customWidth="1"/>
    <col min="7" max="7" width="15.28125" style="0" bestFit="1" customWidth="1"/>
  </cols>
  <sheetData>
    <row r="1" ht="12.75">
      <c r="G1" s="33" t="s">
        <v>115</v>
      </c>
    </row>
    <row r="2" spans="1:7" ht="22.5">
      <c r="A2" s="96" t="s">
        <v>229</v>
      </c>
      <c r="B2" s="96"/>
      <c r="C2" s="96"/>
      <c r="D2" s="96"/>
      <c r="E2" s="96"/>
      <c r="F2" s="96"/>
      <c r="G2" s="96"/>
    </row>
    <row r="3" spans="1:7" ht="12.75">
      <c r="A3" s="71" t="s">
        <v>276</v>
      </c>
      <c r="B3" s="25"/>
      <c r="C3" s="25"/>
      <c r="D3" s="25"/>
      <c r="E3" s="25"/>
      <c r="F3" s="25"/>
      <c r="G3" s="12" t="s">
        <v>104</v>
      </c>
    </row>
    <row r="4" spans="1:7" ht="12.75" customHeight="1">
      <c r="A4" s="90" t="s">
        <v>71</v>
      </c>
      <c r="B4" s="90" t="s">
        <v>90</v>
      </c>
      <c r="C4" s="90" t="s">
        <v>90</v>
      </c>
      <c r="D4" s="90" t="s">
        <v>163</v>
      </c>
      <c r="E4" s="90" t="s">
        <v>167</v>
      </c>
      <c r="F4" s="90"/>
      <c r="G4" s="90" t="s">
        <v>166</v>
      </c>
    </row>
    <row r="5" spans="1:7" ht="12.75" customHeight="1">
      <c r="A5" s="90" t="s">
        <v>105</v>
      </c>
      <c r="B5" s="90" t="s">
        <v>90</v>
      </c>
      <c r="C5" s="90" t="s">
        <v>75</v>
      </c>
      <c r="D5" s="90"/>
      <c r="E5" s="90"/>
      <c r="F5" s="90"/>
      <c r="G5" s="90"/>
    </row>
    <row r="6" spans="1:7" ht="12.75" customHeight="1">
      <c r="A6" s="90" t="s">
        <v>90</v>
      </c>
      <c r="B6" s="90" t="s">
        <v>90</v>
      </c>
      <c r="C6" s="90" t="s">
        <v>90</v>
      </c>
      <c r="D6" s="90"/>
      <c r="E6" s="97" t="s">
        <v>164</v>
      </c>
      <c r="F6" s="97" t="s">
        <v>165</v>
      </c>
      <c r="G6" s="90"/>
    </row>
    <row r="7" spans="1:7" ht="12.75" customHeight="1">
      <c r="A7" s="90" t="s">
        <v>90</v>
      </c>
      <c r="B7" s="90" t="s">
        <v>90</v>
      </c>
      <c r="C7" s="90" t="s">
        <v>90</v>
      </c>
      <c r="D7" s="90"/>
      <c r="E7" s="98"/>
      <c r="F7" s="98"/>
      <c r="G7" s="90"/>
    </row>
    <row r="8" spans="1:7" ht="12.75" customHeight="1">
      <c r="A8" s="90" t="s">
        <v>12</v>
      </c>
      <c r="B8" s="90" t="s">
        <v>56</v>
      </c>
      <c r="C8" s="26" t="s">
        <v>8</v>
      </c>
      <c r="D8" s="13" t="s">
        <v>230</v>
      </c>
      <c r="E8" s="13">
        <v>1</v>
      </c>
      <c r="F8" s="13">
        <v>2</v>
      </c>
      <c r="G8" s="13">
        <v>3</v>
      </c>
    </row>
    <row r="9" spans="1:7" ht="12.75" customHeight="1">
      <c r="A9" s="90" t="s">
        <v>90</v>
      </c>
      <c r="B9" s="90" t="s">
        <v>90</v>
      </c>
      <c r="C9" s="26" t="s">
        <v>30</v>
      </c>
      <c r="D9" s="15">
        <f>E9+F9+G9</f>
        <v>9335.892625</v>
      </c>
      <c r="E9" s="15">
        <f>E10+E18+E46+E85</f>
        <v>977.540103</v>
      </c>
      <c r="F9" s="15">
        <f>F10+F18+F46+F85</f>
        <v>113.34852199999999</v>
      </c>
      <c r="G9" s="15">
        <f>G10+G18+G46+G85</f>
        <v>8245.004</v>
      </c>
    </row>
    <row r="10" spans="1:10" ht="12.75" customHeight="1">
      <c r="A10" s="100">
        <v>301</v>
      </c>
      <c r="B10" s="100"/>
      <c r="C10" s="9" t="s">
        <v>137</v>
      </c>
      <c r="D10" s="79">
        <f aca="true" t="shared" si="0" ref="D10:D62">E10+F10+G10</f>
        <v>788.724</v>
      </c>
      <c r="E10" s="79">
        <f>SUM(E11:E17)</f>
        <v>719.4300000000001</v>
      </c>
      <c r="F10" s="79">
        <f>SUM(F11:F17)</f>
        <v>16.28</v>
      </c>
      <c r="G10" s="78">
        <f>SUM(G11:G17)</f>
        <v>53.014</v>
      </c>
      <c r="I10" s="82"/>
      <c r="J10" s="82"/>
    </row>
    <row r="11" spans="1:10" ht="12.75" customHeight="1">
      <c r="A11" s="89">
        <v>30101</v>
      </c>
      <c r="B11" s="89"/>
      <c r="C11" s="7" t="s">
        <v>138</v>
      </c>
      <c r="D11" s="15">
        <f t="shared" si="0"/>
        <v>141.55</v>
      </c>
      <c r="E11" s="45">
        <v>141.55</v>
      </c>
      <c r="F11" s="45">
        <v>0</v>
      </c>
      <c r="G11" s="45">
        <v>0</v>
      </c>
      <c r="I11" s="82"/>
      <c r="J11" s="82"/>
    </row>
    <row r="12" spans="1:10" ht="12.75" customHeight="1">
      <c r="A12" s="89">
        <v>30102</v>
      </c>
      <c r="B12" s="89"/>
      <c r="C12" s="7" t="s">
        <v>139</v>
      </c>
      <c r="D12" s="15">
        <f t="shared" si="0"/>
        <v>206.12</v>
      </c>
      <c r="E12" s="45">
        <v>205.56</v>
      </c>
      <c r="F12" s="45">
        <v>0.56</v>
      </c>
      <c r="G12" s="45">
        <v>0</v>
      </c>
      <c r="I12" s="82"/>
      <c r="J12" s="82"/>
    </row>
    <row r="13" spans="1:10" ht="12.75" customHeight="1">
      <c r="A13" s="99">
        <v>30103</v>
      </c>
      <c r="B13" s="99"/>
      <c r="C13" s="7" t="s">
        <v>140</v>
      </c>
      <c r="D13" s="15">
        <f t="shared" si="0"/>
        <v>72.39</v>
      </c>
      <c r="E13" s="45">
        <v>72.39</v>
      </c>
      <c r="F13" s="45">
        <v>0</v>
      </c>
      <c r="G13" s="45">
        <v>0</v>
      </c>
      <c r="I13" s="82"/>
      <c r="J13" s="82"/>
    </row>
    <row r="14" spans="1:10" ht="12.75" customHeight="1">
      <c r="A14" s="89">
        <v>30104</v>
      </c>
      <c r="B14" s="89"/>
      <c r="C14" s="7" t="s">
        <v>117</v>
      </c>
      <c r="D14" s="15">
        <f t="shared" si="0"/>
        <v>260.4</v>
      </c>
      <c r="E14" s="45">
        <v>260.4</v>
      </c>
      <c r="F14" s="45">
        <v>0</v>
      </c>
      <c r="G14" s="45">
        <v>0</v>
      </c>
      <c r="I14" s="82"/>
      <c r="J14" s="82"/>
    </row>
    <row r="15" spans="1:10" ht="12.75" customHeight="1">
      <c r="A15" s="92">
        <v>30106</v>
      </c>
      <c r="B15" s="93"/>
      <c r="C15" s="7" t="s">
        <v>173</v>
      </c>
      <c r="D15" s="15">
        <f t="shared" si="0"/>
        <v>19.764</v>
      </c>
      <c r="E15" s="45">
        <v>2.09</v>
      </c>
      <c r="F15" s="45">
        <v>11.29</v>
      </c>
      <c r="G15" s="45">
        <v>6.384</v>
      </c>
      <c r="I15" s="82"/>
      <c r="J15" s="82"/>
    </row>
    <row r="16" spans="1:10" ht="12.75" customHeight="1">
      <c r="A16" s="92">
        <v>30107</v>
      </c>
      <c r="B16" s="93"/>
      <c r="C16" s="7" t="s">
        <v>174</v>
      </c>
      <c r="D16" s="15">
        <f t="shared" si="0"/>
        <v>0</v>
      </c>
      <c r="E16" s="45">
        <v>0</v>
      </c>
      <c r="F16" s="45">
        <v>0</v>
      </c>
      <c r="G16" s="45">
        <v>0</v>
      </c>
      <c r="I16" s="82"/>
      <c r="J16" s="82"/>
    </row>
    <row r="17" spans="1:13" ht="12.75" customHeight="1">
      <c r="A17" s="89">
        <v>30199</v>
      </c>
      <c r="B17" s="89"/>
      <c r="C17" s="7" t="s">
        <v>118</v>
      </c>
      <c r="D17" s="15">
        <f t="shared" si="0"/>
        <v>88.5</v>
      </c>
      <c r="E17" s="45">
        <v>37.44</v>
      </c>
      <c r="F17" s="45">
        <v>4.43</v>
      </c>
      <c r="G17" s="45">
        <v>46.63</v>
      </c>
      <c r="I17" s="82"/>
      <c r="J17" s="82"/>
      <c r="K17" s="82"/>
      <c r="M17" t="s">
        <v>311</v>
      </c>
    </row>
    <row r="18" spans="1:7" ht="12.75" customHeight="1">
      <c r="A18" s="100">
        <v>302</v>
      </c>
      <c r="B18" s="100"/>
      <c r="C18" s="9" t="s">
        <v>119</v>
      </c>
      <c r="D18" s="79">
        <f t="shared" si="0"/>
        <v>2971.407725</v>
      </c>
      <c r="E18" s="79">
        <f>SUM(E19:E45)</f>
        <v>8.030103</v>
      </c>
      <c r="F18" s="79">
        <f>SUM(F19:F45)</f>
        <v>84.82762199999999</v>
      </c>
      <c r="G18" s="79">
        <f>SUM(G19:G45)</f>
        <v>2878.55</v>
      </c>
    </row>
    <row r="19" spans="1:11" ht="12.75" customHeight="1">
      <c r="A19" s="89">
        <v>30201</v>
      </c>
      <c r="B19" s="89"/>
      <c r="C19" s="7" t="s">
        <v>120</v>
      </c>
      <c r="D19" s="15">
        <f t="shared" si="0"/>
        <v>21.54</v>
      </c>
      <c r="E19" s="45">
        <v>0</v>
      </c>
      <c r="F19" s="45">
        <v>13.93</v>
      </c>
      <c r="G19" s="45">
        <v>7.61</v>
      </c>
      <c r="I19" s="82"/>
      <c r="J19" s="82"/>
      <c r="K19" s="82"/>
    </row>
    <row r="20" spans="1:11" ht="12.75" customHeight="1">
      <c r="A20" s="89">
        <v>30202</v>
      </c>
      <c r="B20" s="89"/>
      <c r="C20" s="7" t="s">
        <v>121</v>
      </c>
      <c r="D20" s="15">
        <f t="shared" si="0"/>
        <v>20.2</v>
      </c>
      <c r="E20" s="45">
        <v>0</v>
      </c>
      <c r="F20" s="45">
        <v>0</v>
      </c>
      <c r="G20" s="45">
        <v>20.2</v>
      </c>
      <c r="I20" s="82"/>
      <c r="J20" s="82"/>
      <c r="K20" s="82"/>
    </row>
    <row r="21" spans="1:11" ht="12.75" customHeight="1">
      <c r="A21" s="92">
        <v>30203</v>
      </c>
      <c r="B21" s="93"/>
      <c r="C21" s="7" t="s">
        <v>141</v>
      </c>
      <c r="D21" s="15">
        <f t="shared" si="0"/>
        <v>0</v>
      </c>
      <c r="E21" s="45">
        <v>0</v>
      </c>
      <c r="F21" s="45">
        <v>0</v>
      </c>
      <c r="G21" s="45">
        <v>0</v>
      </c>
      <c r="I21" s="82"/>
      <c r="J21" s="82"/>
      <c r="K21" s="82"/>
    </row>
    <row r="22" spans="1:11" ht="12.75" customHeight="1">
      <c r="A22" s="92">
        <v>30204</v>
      </c>
      <c r="B22" s="93"/>
      <c r="C22" s="7" t="s">
        <v>142</v>
      </c>
      <c r="D22" s="15">
        <f t="shared" si="0"/>
        <v>0.132245</v>
      </c>
      <c r="E22" s="45">
        <v>0</v>
      </c>
      <c r="F22" s="45">
        <v>0.082245</v>
      </c>
      <c r="G22" s="45">
        <v>0.05</v>
      </c>
      <c r="I22" s="82"/>
      <c r="J22" s="82"/>
      <c r="K22" s="82"/>
    </row>
    <row r="23" spans="1:11" ht="12.75" customHeight="1">
      <c r="A23" s="89">
        <v>30205</v>
      </c>
      <c r="B23" s="89"/>
      <c r="C23" s="7" t="s">
        <v>122</v>
      </c>
      <c r="D23" s="15">
        <f t="shared" si="0"/>
        <v>0</v>
      </c>
      <c r="E23" s="45">
        <v>0</v>
      </c>
      <c r="F23" s="45">
        <v>0</v>
      </c>
      <c r="G23" s="45">
        <v>0</v>
      </c>
      <c r="I23" s="82"/>
      <c r="J23" s="82"/>
      <c r="K23" s="82"/>
    </row>
    <row r="24" spans="1:11" ht="12.75" customHeight="1">
      <c r="A24" s="89">
        <v>30206</v>
      </c>
      <c r="B24" s="89"/>
      <c r="C24" s="7" t="s">
        <v>123</v>
      </c>
      <c r="D24" s="15">
        <f t="shared" si="0"/>
        <v>0</v>
      </c>
      <c r="E24" s="45">
        <v>0</v>
      </c>
      <c r="F24" s="45">
        <v>0</v>
      </c>
      <c r="G24" s="45">
        <v>0</v>
      </c>
      <c r="I24" s="82"/>
      <c r="J24" s="82"/>
      <c r="K24" s="82"/>
    </row>
    <row r="25" spans="1:11" ht="12.75" customHeight="1">
      <c r="A25" s="89">
        <v>30207</v>
      </c>
      <c r="B25" s="89"/>
      <c r="C25" s="7" t="s">
        <v>124</v>
      </c>
      <c r="D25" s="15">
        <f t="shared" si="0"/>
        <v>6.355376999999999</v>
      </c>
      <c r="E25" s="45">
        <v>0</v>
      </c>
      <c r="F25" s="45">
        <v>4.215376999999999</v>
      </c>
      <c r="G25" s="45">
        <v>2.14</v>
      </c>
      <c r="I25" s="82"/>
      <c r="J25" s="82"/>
      <c r="K25" s="82"/>
    </row>
    <row r="26" spans="1:11" ht="12.75" customHeight="1">
      <c r="A26" s="92">
        <v>30208</v>
      </c>
      <c r="B26" s="93"/>
      <c r="C26" s="7" t="s">
        <v>175</v>
      </c>
      <c r="D26" s="15">
        <f t="shared" si="0"/>
        <v>0</v>
      </c>
      <c r="E26" s="45">
        <v>0</v>
      </c>
      <c r="F26" s="45">
        <v>0</v>
      </c>
      <c r="G26" s="45">
        <v>0</v>
      </c>
      <c r="I26" s="82"/>
      <c r="J26" s="82"/>
      <c r="K26" s="82"/>
    </row>
    <row r="27" spans="1:11" ht="12.75" customHeight="1">
      <c r="A27" s="89">
        <v>30209</v>
      </c>
      <c r="B27" s="89"/>
      <c r="C27" s="7" t="s">
        <v>125</v>
      </c>
      <c r="D27" s="15">
        <f t="shared" si="0"/>
        <v>0</v>
      </c>
      <c r="E27" s="45">
        <v>0</v>
      </c>
      <c r="F27" s="45">
        <v>0</v>
      </c>
      <c r="G27" s="45">
        <v>0</v>
      </c>
      <c r="I27" s="82"/>
      <c r="J27" s="82"/>
      <c r="K27" s="82"/>
    </row>
    <row r="28" spans="1:11" ht="12.75" customHeight="1">
      <c r="A28" s="89">
        <v>30211</v>
      </c>
      <c r="B28" s="89"/>
      <c r="C28" s="7" t="s">
        <v>126</v>
      </c>
      <c r="D28" s="15">
        <f t="shared" si="0"/>
        <v>11.77</v>
      </c>
      <c r="E28" s="45">
        <v>0</v>
      </c>
      <c r="F28" s="45">
        <v>3.95</v>
      </c>
      <c r="G28" s="45">
        <v>7.82</v>
      </c>
      <c r="I28" s="82"/>
      <c r="J28" s="82"/>
      <c r="K28" s="82"/>
    </row>
    <row r="29" spans="1:11" ht="12.75" customHeight="1">
      <c r="A29" s="89">
        <v>30212</v>
      </c>
      <c r="B29" s="89"/>
      <c r="C29" s="7" t="s">
        <v>176</v>
      </c>
      <c r="D29" s="15">
        <f t="shared" si="0"/>
        <v>0</v>
      </c>
      <c r="E29" s="45">
        <v>0</v>
      </c>
      <c r="F29" s="45">
        <v>0</v>
      </c>
      <c r="G29" s="45">
        <v>0</v>
      </c>
      <c r="I29" s="82"/>
      <c r="J29" s="82"/>
      <c r="K29" s="82"/>
    </row>
    <row r="30" spans="1:11" ht="12.75" customHeight="1">
      <c r="A30" s="89">
        <v>30213</v>
      </c>
      <c r="B30" s="89"/>
      <c r="C30" s="7" t="s">
        <v>177</v>
      </c>
      <c r="D30" s="15">
        <f t="shared" si="0"/>
        <v>10.19</v>
      </c>
      <c r="E30" s="45">
        <v>0</v>
      </c>
      <c r="F30" s="45">
        <v>10.19</v>
      </c>
      <c r="G30" s="45">
        <v>0</v>
      </c>
      <c r="I30" s="82"/>
      <c r="J30" s="82"/>
      <c r="K30" s="82"/>
    </row>
    <row r="31" spans="1:11" ht="12.75" customHeight="1">
      <c r="A31" s="92">
        <v>30214</v>
      </c>
      <c r="B31" s="93"/>
      <c r="C31" s="7" t="s">
        <v>127</v>
      </c>
      <c r="D31" s="15">
        <f t="shared" si="0"/>
        <v>0</v>
      </c>
      <c r="E31" s="45">
        <v>0</v>
      </c>
      <c r="F31" s="45">
        <v>0</v>
      </c>
      <c r="G31" s="45">
        <v>0</v>
      </c>
      <c r="I31" s="82"/>
      <c r="J31" s="82"/>
      <c r="K31" s="82"/>
    </row>
    <row r="32" spans="1:11" ht="12.75" customHeight="1">
      <c r="A32" s="89">
        <v>30215</v>
      </c>
      <c r="B32" s="89"/>
      <c r="C32" s="7" t="s">
        <v>128</v>
      </c>
      <c r="D32" s="15">
        <f t="shared" si="0"/>
        <v>10.309999999999999</v>
      </c>
      <c r="E32" s="45">
        <v>0</v>
      </c>
      <c r="F32" s="45">
        <v>0.28</v>
      </c>
      <c r="G32" s="45">
        <v>10.03</v>
      </c>
      <c r="I32" s="82"/>
      <c r="J32" s="82"/>
      <c r="K32" s="82"/>
    </row>
    <row r="33" spans="1:11" ht="12.75" customHeight="1">
      <c r="A33" s="89">
        <v>30216</v>
      </c>
      <c r="B33" s="89"/>
      <c r="C33" s="7" t="s">
        <v>143</v>
      </c>
      <c r="D33" s="15">
        <f t="shared" si="0"/>
        <v>38.35</v>
      </c>
      <c r="E33" s="45">
        <v>0</v>
      </c>
      <c r="F33" s="45">
        <v>0</v>
      </c>
      <c r="G33" s="45">
        <v>38.35</v>
      </c>
      <c r="I33" s="82"/>
      <c r="J33" s="82"/>
      <c r="K33" s="82"/>
    </row>
    <row r="34" spans="1:11" ht="12.75" customHeight="1">
      <c r="A34" s="89">
        <v>30217</v>
      </c>
      <c r="B34" s="89"/>
      <c r="C34" s="7" t="s">
        <v>129</v>
      </c>
      <c r="D34" s="15">
        <f t="shared" si="0"/>
        <v>2.61</v>
      </c>
      <c r="E34" s="45">
        <v>0</v>
      </c>
      <c r="F34" s="45">
        <v>2.55</v>
      </c>
      <c r="G34" s="45">
        <v>0.06</v>
      </c>
      <c r="I34" s="82"/>
      <c r="J34" s="82"/>
      <c r="K34" s="82"/>
    </row>
    <row r="35" spans="1:11" ht="12.75" customHeight="1">
      <c r="A35" s="92">
        <v>30218</v>
      </c>
      <c r="B35" s="93"/>
      <c r="C35" s="7" t="s">
        <v>144</v>
      </c>
      <c r="D35" s="15">
        <f t="shared" si="0"/>
        <v>0</v>
      </c>
      <c r="E35" s="45">
        <v>0</v>
      </c>
      <c r="F35" s="45">
        <v>0</v>
      </c>
      <c r="G35" s="45">
        <v>0</v>
      </c>
      <c r="I35" s="82"/>
      <c r="J35" s="82"/>
      <c r="K35" s="82"/>
    </row>
    <row r="36" spans="1:11" ht="12.75" customHeight="1">
      <c r="A36" s="92">
        <v>30224</v>
      </c>
      <c r="B36" s="93"/>
      <c r="C36" s="7" t="s">
        <v>178</v>
      </c>
      <c r="D36" s="15">
        <f t="shared" si="0"/>
        <v>0</v>
      </c>
      <c r="E36" s="45">
        <v>0</v>
      </c>
      <c r="F36" s="45">
        <v>0</v>
      </c>
      <c r="G36" s="45">
        <v>0</v>
      </c>
      <c r="I36" s="82"/>
      <c r="J36" s="82"/>
      <c r="K36" s="82"/>
    </row>
    <row r="37" spans="1:11" ht="12.75" customHeight="1">
      <c r="A37" s="92">
        <v>30225</v>
      </c>
      <c r="B37" s="93"/>
      <c r="C37" s="7" t="s">
        <v>145</v>
      </c>
      <c r="D37" s="15">
        <f t="shared" si="0"/>
        <v>0</v>
      </c>
      <c r="E37" s="45">
        <v>0</v>
      </c>
      <c r="F37" s="45">
        <v>0</v>
      </c>
      <c r="G37" s="45">
        <v>0</v>
      </c>
      <c r="I37" s="82"/>
      <c r="J37" s="82"/>
      <c r="K37" s="82"/>
    </row>
    <row r="38" spans="1:11" ht="12.75" customHeight="1">
      <c r="A38" s="89">
        <v>30226</v>
      </c>
      <c r="B38" s="89"/>
      <c r="C38" s="7" t="s">
        <v>130</v>
      </c>
      <c r="D38" s="15">
        <f t="shared" si="0"/>
        <v>2.6100000000000003</v>
      </c>
      <c r="E38" s="45">
        <v>0</v>
      </c>
      <c r="F38" s="45">
        <v>1.3</v>
      </c>
      <c r="G38" s="45">
        <v>1.31</v>
      </c>
      <c r="I38" s="82"/>
      <c r="J38" s="82"/>
      <c r="K38" s="82"/>
    </row>
    <row r="39" spans="1:11" ht="12.75" customHeight="1">
      <c r="A39" s="89">
        <v>30227</v>
      </c>
      <c r="B39" s="89"/>
      <c r="C39" s="7" t="s">
        <v>179</v>
      </c>
      <c r="D39" s="15">
        <f t="shared" si="0"/>
        <v>0</v>
      </c>
      <c r="E39" s="45">
        <v>0</v>
      </c>
      <c r="F39" s="45">
        <v>0</v>
      </c>
      <c r="G39" s="45">
        <v>0</v>
      </c>
      <c r="I39" s="82"/>
      <c r="J39" s="82"/>
      <c r="K39" s="82"/>
    </row>
    <row r="40" spans="1:11" ht="12.75" customHeight="1">
      <c r="A40" s="89">
        <v>30228</v>
      </c>
      <c r="B40" s="89"/>
      <c r="C40" s="7" t="s">
        <v>146</v>
      </c>
      <c r="D40" s="15">
        <f t="shared" si="0"/>
        <v>7.75</v>
      </c>
      <c r="E40" s="45">
        <v>0</v>
      </c>
      <c r="F40" s="45">
        <v>7.75</v>
      </c>
      <c r="G40" s="45">
        <v>0</v>
      </c>
      <c r="I40" s="82"/>
      <c r="J40" s="82"/>
      <c r="K40" s="82"/>
    </row>
    <row r="41" spans="1:11" ht="12.75" customHeight="1">
      <c r="A41" s="92">
        <v>30229</v>
      </c>
      <c r="B41" s="93"/>
      <c r="C41" s="7" t="s">
        <v>147</v>
      </c>
      <c r="D41" s="15">
        <f t="shared" si="0"/>
        <v>0</v>
      </c>
      <c r="E41" s="45">
        <v>0</v>
      </c>
      <c r="F41" s="45">
        <v>0</v>
      </c>
      <c r="G41" s="45">
        <v>0</v>
      </c>
      <c r="I41" s="82"/>
      <c r="J41" s="82"/>
      <c r="K41" s="82"/>
    </row>
    <row r="42" spans="1:11" ht="12.75" customHeight="1">
      <c r="A42" s="89">
        <v>30231</v>
      </c>
      <c r="B42" s="89"/>
      <c r="C42" s="7" t="s">
        <v>131</v>
      </c>
      <c r="D42" s="15">
        <f t="shared" si="0"/>
        <v>3.9</v>
      </c>
      <c r="E42" s="45">
        <v>0</v>
      </c>
      <c r="F42" s="45">
        <v>3.9</v>
      </c>
      <c r="G42" s="45">
        <v>0</v>
      </c>
      <c r="I42" s="82"/>
      <c r="J42" s="82"/>
      <c r="K42" s="82"/>
    </row>
    <row r="43" spans="1:11" ht="12.75" customHeight="1">
      <c r="A43" s="89">
        <v>30239</v>
      </c>
      <c r="B43" s="89"/>
      <c r="C43" s="7" t="s">
        <v>148</v>
      </c>
      <c r="D43" s="15">
        <f t="shared" si="0"/>
        <v>27.86</v>
      </c>
      <c r="E43" s="45">
        <v>0</v>
      </c>
      <c r="F43" s="45">
        <v>26.96</v>
      </c>
      <c r="G43" s="45">
        <v>0.9</v>
      </c>
      <c r="I43" s="82"/>
      <c r="J43" s="82"/>
      <c r="K43" s="82"/>
    </row>
    <row r="44" spans="1:11" ht="12.75" customHeight="1">
      <c r="A44" s="92">
        <v>30240</v>
      </c>
      <c r="B44" s="93"/>
      <c r="C44" s="7" t="s">
        <v>149</v>
      </c>
      <c r="D44" s="15">
        <f t="shared" si="0"/>
        <v>8.070103</v>
      </c>
      <c r="E44" s="45">
        <v>8.030103</v>
      </c>
      <c r="F44" s="45">
        <v>0.02</v>
      </c>
      <c r="G44" s="45">
        <v>0.02</v>
      </c>
      <c r="I44" s="82"/>
      <c r="J44" s="82"/>
      <c r="K44" s="82"/>
    </row>
    <row r="45" spans="1:11" ht="12.75" customHeight="1">
      <c r="A45" s="89">
        <v>30299</v>
      </c>
      <c r="B45" s="89"/>
      <c r="C45" s="7" t="s">
        <v>150</v>
      </c>
      <c r="D45" s="15">
        <f t="shared" si="0"/>
        <v>2799.7599999999998</v>
      </c>
      <c r="E45" s="45">
        <v>0</v>
      </c>
      <c r="F45" s="45">
        <v>9.7</v>
      </c>
      <c r="G45" s="45">
        <v>2790.06</v>
      </c>
      <c r="I45" s="82"/>
      <c r="J45" s="82"/>
      <c r="K45" s="82"/>
    </row>
    <row r="46" spans="1:7" ht="12.75" customHeight="1">
      <c r="A46" s="100">
        <v>303</v>
      </c>
      <c r="B46" s="100"/>
      <c r="C46" s="9" t="s">
        <v>132</v>
      </c>
      <c r="D46" s="79">
        <f t="shared" si="0"/>
        <v>5563.6804999999995</v>
      </c>
      <c r="E46" s="79">
        <f>SUM(E47:E62)</f>
        <v>250.07999999999998</v>
      </c>
      <c r="F46" s="79">
        <f>SUM(F47:F62)</f>
        <v>0.1605</v>
      </c>
      <c r="G46" s="79">
        <f>SUM(G47:G62)</f>
        <v>5313.44</v>
      </c>
    </row>
    <row r="47" spans="1:11" ht="12.75" customHeight="1">
      <c r="A47" s="89">
        <v>30301</v>
      </c>
      <c r="B47" s="89"/>
      <c r="C47" s="7" t="s">
        <v>133</v>
      </c>
      <c r="D47" s="15">
        <f t="shared" si="0"/>
        <v>0</v>
      </c>
      <c r="E47" s="45">
        <v>0</v>
      </c>
      <c r="F47" s="45">
        <v>0</v>
      </c>
      <c r="G47" s="45">
        <v>0</v>
      </c>
      <c r="I47" s="82"/>
      <c r="J47" s="82"/>
      <c r="K47" s="82"/>
    </row>
    <row r="48" spans="1:11" ht="12.75" customHeight="1">
      <c r="A48" s="89">
        <v>30302</v>
      </c>
      <c r="B48" s="89"/>
      <c r="C48" s="7" t="s">
        <v>134</v>
      </c>
      <c r="D48" s="15">
        <f t="shared" si="0"/>
        <v>16.29</v>
      </c>
      <c r="E48" s="45">
        <v>16.29</v>
      </c>
      <c r="F48" s="45">
        <v>0</v>
      </c>
      <c r="G48" s="45">
        <v>0</v>
      </c>
      <c r="I48" s="82"/>
      <c r="J48" s="82"/>
      <c r="K48" s="82"/>
    </row>
    <row r="49" spans="1:11" ht="12.75" customHeight="1">
      <c r="A49" s="92">
        <v>30303</v>
      </c>
      <c r="B49" s="93"/>
      <c r="C49" s="7" t="s">
        <v>151</v>
      </c>
      <c r="D49" s="15">
        <f t="shared" si="0"/>
        <v>0</v>
      </c>
      <c r="E49" s="45">
        <v>0</v>
      </c>
      <c r="F49" s="45">
        <v>0</v>
      </c>
      <c r="G49" s="45">
        <v>0</v>
      </c>
      <c r="I49" s="82"/>
      <c r="J49" s="82"/>
      <c r="K49" s="82"/>
    </row>
    <row r="50" spans="1:11" ht="12.75" customHeight="1">
      <c r="A50" s="92">
        <v>30304</v>
      </c>
      <c r="B50" s="93"/>
      <c r="C50" s="7" t="s">
        <v>152</v>
      </c>
      <c r="D50" s="15">
        <f t="shared" si="0"/>
        <v>0</v>
      </c>
      <c r="E50" s="45">
        <v>0</v>
      </c>
      <c r="F50" s="45">
        <v>0</v>
      </c>
      <c r="G50" s="45">
        <v>0</v>
      </c>
      <c r="I50" s="82"/>
      <c r="J50" s="82"/>
      <c r="K50" s="82"/>
    </row>
    <row r="51" spans="1:11" ht="12.75" customHeight="1">
      <c r="A51" s="89">
        <v>30305</v>
      </c>
      <c r="B51" s="89"/>
      <c r="C51" s="7" t="s">
        <v>153</v>
      </c>
      <c r="D51" s="15">
        <f t="shared" si="0"/>
        <v>4127.2</v>
      </c>
      <c r="E51" s="45">
        <v>100.88</v>
      </c>
      <c r="F51" s="45">
        <v>0.1</v>
      </c>
      <c r="G51" s="45">
        <v>4026.22</v>
      </c>
      <c r="I51" s="82"/>
      <c r="J51" s="82"/>
      <c r="K51" s="82"/>
    </row>
    <row r="52" spans="1:11" ht="12.75" customHeight="1">
      <c r="A52" s="92">
        <v>30306</v>
      </c>
      <c r="B52" s="93"/>
      <c r="C52" s="7" t="s">
        <v>154</v>
      </c>
      <c r="D52" s="15">
        <f t="shared" si="0"/>
        <v>0</v>
      </c>
      <c r="E52" s="45">
        <v>0</v>
      </c>
      <c r="F52" s="45">
        <v>0</v>
      </c>
      <c r="G52" s="45">
        <v>0</v>
      </c>
      <c r="I52" s="82"/>
      <c r="J52" s="82"/>
      <c r="K52" s="82"/>
    </row>
    <row r="53" spans="1:11" ht="12.75" customHeight="1">
      <c r="A53" s="92">
        <v>30307</v>
      </c>
      <c r="B53" s="93"/>
      <c r="C53" s="7" t="s">
        <v>155</v>
      </c>
      <c r="D53" s="15">
        <f t="shared" si="0"/>
        <v>1171.7705</v>
      </c>
      <c r="E53" s="45">
        <v>8.54</v>
      </c>
      <c r="F53" s="45">
        <v>0.0605</v>
      </c>
      <c r="G53" s="45">
        <v>1163.17</v>
      </c>
      <c r="I53" s="82"/>
      <c r="J53" s="82"/>
      <c r="K53" s="82"/>
    </row>
    <row r="54" spans="1:11" ht="12.75" customHeight="1">
      <c r="A54" s="92">
        <v>30308</v>
      </c>
      <c r="B54" s="93"/>
      <c r="C54" s="7" t="s">
        <v>180</v>
      </c>
      <c r="D54" s="15">
        <f t="shared" si="0"/>
        <v>124.05</v>
      </c>
      <c r="E54" s="45">
        <v>0</v>
      </c>
      <c r="F54" s="45">
        <v>0</v>
      </c>
      <c r="G54" s="45">
        <v>124.05</v>
      </c>
      <c r="I54" s="82"/>
      <c r="J54" s="82"/>
      <c r="K54" s="82"/>
    </row>
    <row r="55" spans="1:11" ht="12.75" customHeight="1">
      <c r="A55" s="92">
        <v>30309</v>
      </c>
      <c r="B55" s="93"/>
      <c r="C55" s="7" t="s">
        <v>156</v>
      </c>
      <c r="D55" s="15">
        <f t="shared" si="0"/>
        <v>0</v>
      </c>
      <c r="E55" s="45">
        <v>0</v>
      </c>
      <c r="F55" s="45">
        <v>0</v>
      </c>
      <c r="G55" s="45">
        <v>0</v>
      </c>
      <c r="I55" s="82"/>
      <c r="J55" s="82"/>
      <c r="K55" s="82"/>
    </row>
    <row r="56" spans="1:11" ht="12.75" customHeight="1">
      <c r="A56" s="92">
        <v>30310</v>
      </c>
      <c r="B56" s="93"/>
      <c r="C56" s="7" t="s">
        <v>181</v>
      </c>
      <c r="D56" s="15">
        <f t="shared" si="0"/>
        <v>0</v>
      </c>
      <c r="E56" s="45">
        <v>0</v>
      </c>
      <c r="F56" s="45">
        <v>0</v>
      </c>
      <c r="G56" s="45">
        <v>0</v>
      </c>
      <c r="I56" s="82"/>
      <c r="J56" s="82"/>
      <c r="K56" s="82"/>
    </row>
    <row r="57" spans="1:11" ht="12.75" customHeight="1">
      <c r="A57" s="92">
        <v>30311</v>
      </c>
      <c r="B57" s="93"/>
      <c r="C57" s="7" t="s">
        <v>135</v>
      </c>
      <c r="D57" s="15">
        <f t="shared" si="0"/>
        <v>108.54</v>
      </c>
      <c r="E57" s="45">
        <v>108.54</v>
      </c>
      <c r="F57" s="45">
        <v>0</v>
      </c>
      <c r="G57" s="45">
        <v>0</v>
      </c>
      <c r="I57" s="82"/>
      <c r="J57" s="82"/>
      <c r="K57" s="82"/>
    </row>
    <row r="58" spans="1:11" ht="12.75" customHeight="1">
      <c r="A58" s="92">
        <v>30312</v>
      </c>
      <c r="B58" s="93"/>
      <c r="C58" s="7" t="s">
        <v>182</v>
      </c>
      <c r="D58" s="15">
        <f t="shared" si="0"/>
        <v>0</v>
      </c>
      <c r="E58" s="45">
        <v>0</v>
      </c>
      <c r="F58" s="45">
        <v>0</v>
      </c>
      <c r="G58" s="45">
        <v>0</v>
      </c>
      <c r="I58" s="82"/>
      <c r="J58" s="82"/>
      <c r="K58" s="82"/>
    </row>
    <row r="59" spans="1:11" ht="12.75" customHeight="1">
      <c r="A59" s="92">
        <v>30313</v>
      </c>
      <c r="B59" s="93"/>
      <c r="C59" s="7" t="s">
        <v>157</v>
      </c>
      <c r="D59" s="15">
        <f t="shared" si="0"/>
        <v>3.35</v>
      </c>
      <c r="E59" s="45">
        <v>3.35</v>
      </c>
      <c r="F59" s="45">
        <v>0</v>
      </c>
      <c r="G59" s="45">
        <v>0</v>
      </c>
      <c r="I59" s="82"/>
      <c r="J59" s="82"/>
      <c r="K59" s="82"/>
    </row>
    <row r="60" spans="1:11" ht="12.75" customHeight="1">
      <c r="A60" s="92">
        <v>30314</v>
      </c>
      <c r="B60" s="93"/>
      <c r="C60" s="7" t="s">
        <v>183</v>
      </c>
      <c r="D60" s="15">
        <f t="shared" si="0"/>
        <v>0</v>
      </c>
      <c r="E60" s="45">
        <v>0</v>
      </c>
      <c r="F60" s="45">
        <v>0</v>
      </c>
      <c r="G60" s="45">
        <v>0</v>
      </c>
      <c r="I60" s="82"/>
      <c r="J60" s="82"/>
      <c r="K60" s="82"/>
    </row>
    <row r="61" spans="1:11" ht="12.75" customHeight="1">
      <c r="A61" s="92">
        <v>30315</v>
      </c>
      <c r="B61" s="93"/>
      <c r="C61" s="7" t="s">
        <v>184</v>
      </c>
      <c r="D61" s="15">
        <f t="shared" si="0"/>
        <v>0</v>
      </c>
      <c r="E61" s="45">
        <v>0</v>
      </c>
      <c r="F61" s="45">
        <v>0</v>
      </c>
      <c r="G61" s="45">
        <v>0</v>
      </c>
      <c r="I61" s="82"/>
      <c r="J61" s="82"/>
      <c r="K61" s="82"/>
    </row>
    <row r="62" spans="1:11" ht="12.75" customHeight="1">
      <c r="A62" s="92">
        <v>30399</v>
      </c>
      <c r="B62" s="93"/>
      <c r="C62" s="7" t="s">
        <v>136</v>
      </c>
      <c r="D62" s="15">
        <f t="shared" si="0"/>
        <v>12.48</v>
      </c>
      <c r="E62" s="45">
        <v>12.48</v>
      </c>
      <c r="F62" s="45">
        <v>0</v>
      </c>
      <c r="G62" s="45">
        <v>0</v>
      </c>
      <c r="I62" s="82"/>
      <c r="J62" s="82"/>
      <c r="K62" s="82"/>
    </row>
    <row r="63" spans="1:7" ht="12.75" customHeight="1">
      <c r="A63" s="94">
        <v>304</v>
      </c>
      <c r="B63" s="95"/>
      <c r="C63" s="9" t="s">
        <v>185</v>
      </c>
      <c r="D63" s="34"/>
      <c r="E63" s="34"/>
      <c r="F63" s="34"/>
      <c r="G63" s="34"/>
    </row>
    <row r="64" spans="1:7" ht="12.75" customHeight="1">
      <c r="A64" s="92">
        <v>30401</v>
      </c>
      <c r="B64" s="93"/>
      <c r="C64" s="7" t="s">
        <v>186</v>
      </c>
      <c r="D64" s="31"/>
      <c r="E64" s="31"/>
      <c r="F64" s="31"/>
      <c r="G64" s="31"/>
    </row>
    <row r="65" spans="1:7" ht="12.75" customHeight="1">
      <c r="A65" s="92">
        <v>30402</v>
      </c>
      <c r="B65" s="93"/>
      <c r="C65" s="7" t="s">
        <v>187</v>
      </c>
      <c r="D65" s="31"/>
      <c r="E65" s="31"/>
      <c r="F65" s="31"/>
      <c r="G65" s="31"/>
    </row>
    <row r="66" spans="1:7" ht="12.75" customHeight="1">
      <c r="A66" s="92">
        <v>30403</v>
      </c>
      <c r="B66" s="93"/>
      <c r="C66" s="7" t="s">
        <v>188</v>
      </c>
      <c r="D66" s="31"/>
      <c r="E66" s="31"/>
      <c r="F66" s="31"/>
      <c r="G66" s="31"/>
    </row>
    <row r="67" spans="1:7" ht="12.75" customHeight="1">
      <c r="A67" s="92">
        <v>30499</v>
      </c>
      <c r="B67" s="93"/>
      <c r="C67" s="7" t="s">
        <v>189</v>
      </c>
      <c r="D67" s="31"/>
      <c r="E67" s="31"/>
      <c r="F67" s="31"/>
      <c r="G67" s="31"/>
    </row>
    <row r="68" spans="1:7" ht="12.75" customHeight="1">
      <c r="A68" s="101">
        <v>305</v>
      </c>
      <c r="B68" s="102"/>
      <c r="C68" s="8" t="s">
        <v>190</v>
      </c>
      <c r="D68" s="31"/>
      <c r="E68" s="31"/>
      <c r="F68" s="31"/>
      <c r="G68" s="31"/>
    </row>
    <row r="69" spans="1:7" ht="12.75" customHeight="1">
      <c r="A69" s="92">
        <v>30501</v>
      </c>
      <c r="B69" s="93"/>
      <c r="C69" s="7" t="s">
        <v>191</v>
      </c>
      <c r="D69" s="31"/>
      <c r="E69" s="31"/>
      <c r="F69" s="31"/>
      <c r="G69" s="31"/>
    </row>
    <row r="70" spans="1:7" ht="12.75" customHeight="1">
      <c r="A70" s="92">
        <v>30502</v>
      </c>
      <c r="B70" s="93"/>
      <c r="C70" s="7" t="s">
        <v>192</v>
      </c>
      <c r="D70" s="31"/>
      <c r="E70" s="31"/>
      <c r="F70" s="31"/>
      <c r="G70" s="31"/>
    </row>
    <row r="71" spans="1:7" ht="12.75" customHeight="1">
      <c r="A71" s="94">
        <v>307</v>
      </c>
      <c r="B71" s="95"/>
      <c r="C71" s="9" t="s">
        <v>193</v>
      </c>
      <c r="D71" s="34"/>
      <c r="E71" s="34"/>
      <c r="F71" s="34"/>
      <c r="G71" s="34"/>
    </row>
    <row r="72" spans="1:7" ht="12.75" customHeight="1">
      <c r="A72" s="92">
        <v>30701</v>
      </c>
      <c r="B72" s="93"/>
      <c r="C72" s="7" t="s">
        <v>194</v>
      </c>
      <c r="D72" s="31"/>
      <c r="E72" s="31"/>
      <c r="F72" s="31"/>
      <c r="G72" s="31"/>
    </row>
    <row r="73" spans="1:7" ht="12.75" customHeight="1">
      <c r="A73" s="92">
        <v>30707</v>
      </c>
      <c r="B73" s="93"/>
      <c r="C73" s="7" t="s">
        <v>195</v>
      </c>
      <c r="D73" s="31"/>
      <c r="E73" s="31"/>
      <c r="F73" s="31"/>
      <c r="G73" s="31"/>
    </row>
    <row r="74" spans="1:7" ht="12.75" customHeight="1">
      <c r="A74" s="94">
        <v>309</v>
      </c>
      <c r="B74" s="95"/>
      <c r="C74" s="9" t="s">
        <v>196</v>
      </c>
      <c r="D74" s="34"/>
      <c r="E74" s="34"/>
      <c r="F74" s="34"/>
      <c r="G74" s="34"/>
    </row>
    <row r="75" spans="1:7" ht="12.75" customHeight="1">
      <c r="A75" s="92">
        <v>30901</v>
      </c>
      <c r="B75" s="93"/>
      <c r="C75" s="7" t="s">
        <v>197</v>
      </c>
      <c r="D75" s="31"/>
      <c r="E75" s="31"/>
      <c r="F75" s="31"/>
      <c r="G75" s="31"/>
    </row>
    <row r="76" spans="1:7" ht="12.75" customHeight="1">
      <c r="A76" s="92">
        <v>30902</v>
      </c>
      <c r="B76" s="93"/>
      <c r="C76" s="7" t="s">
        <v>159</v>
      </c>
      <c r="D76" s="31"/>
      <c r="E76" s="31"/>
      <c r="F76" s="31"/>
      <c r="G76" s="31"/>
    </row>
    <row r="77" spans="1:7" ht="12.75" customHeight="1">
      <c r="A77" s="92">
        <v>30903</v>
      </c>
      <c r="B77" s="93"/>
      <c r="C77" s="7" t="s">
        <v>160</v>
      </c>
      <c r="D77" s="31"/>
      <c r="E77" s="31"/>
      <c r="F77" s="31"/>
      <c r="G77" s="31"/>
    </row>
    <row r="78" spans="1:7" ht="12.75" customHeight="1">
      <c r="A78" s="92">
        <v>30905</v>
      </c>
      <c r="B78" s="93"/>
      <c r="C78" s="7" t="s">
        <v>198</v>
      </c>
      <c r="D78" s="31"/>
      <c r="E78" s="31"/>
      <c r="F78" s="31"/>
      <c r="G78" s="31"/>
    </row>
    <row r="79" spans="1:7" ht="12.75" customHeight="1">
      <c r="A79" s="92">
        <v>30906</v>
      </c>
      <c r="B79" s="93"/>
      <c r="C79" s="7" t="s">
        <v>199</v>
      </c>
      <c r="D79" s="31"/>
      <c r="E79" s="31"/>
      <c r="F79" s="31"/>
      <c r="G79" s="31"/>
    </row>
    <row r="80" spans="1:7" ht="12.75" customHeight="1">
      <c r="A80" s="92">
        <v>30907</v>
      </c>
      <c r="B80" s="93"/>
      <c r="C80" s="7" t="s">
        <v>200</v>
      </c>
      <c r="D80" s="31"/>
      <c r="E80" s="31"/>
      <c r="F80" s="31"/>
      <c r="G80" s="31"/>
    </row>
    <row r="81" spans="1:7" ht="12.75" customHeight="1">
      <c r="A81" s="92">
        <v>30908</v>
      </c>
      <c r="B81" s="93"/>
      <c r="C81" s="7" t="s">
        <v>201</v>
      </c>
      <c r="D81" s="31"/>
      <c r="E81" s="31"/>
      <c r="F81" s="31"/>
      <c r="G81" s="31"/>
    </row>
    <row r="82" spans="1:7" ht="12.75" customHeight="1">
      <c r="A82" s="92">
        <v>30913</v>
      </c>
      <c r="B82" s="93"/>
      <c r="C82" s="7" t="s">
        <v>202</v>
      </c>
      <c r="D82" s="31"/>
      <c r="E82" s="31"/>
      <c r="F82" s="31"/>
      <c r="G82" s="31"/>
    </row>
    <row r="83" spans="1:7" ht="12.75" customHeight="1">
      <c r="A83" s="92">
        <v>30919</v>
      </c>
      <c r="B83" s="93"/>
      <c r="C83" s="7" t="s">
        <v>203</v>
      </c>
      <c r="D83" s="31"/>
      <c r="E83" s="31"/>
      <c r="F83" s="31"/>
      <c r="G83" s="31"/>
    </row>
    <row r="84" spans="1:7" ht="12.75" customHeight="1">
      <c r="A84" s="92">
        <v>30999</v>
      </c>
      <c r="B84" s="93"/>
      <c r="C84" s="7" t="s">
        <v>204</v>
      </c>
      <c r="D84" s="31"/>
      <c r="E84" s="31"/>
      <c r="F84" s="31"/>
      <c r="G84" s="31"/>
    </row>
    <row r="85" spans="1:7" ht="12.75" customHeight="1">
      <c r="A85" s="94">
        <v>310</v>
      </c>
      <c r="B85" s="95"/>
      <c r="C85" s="9" t="s">
        <v>158</v>
      </c>
      <c r="D85" s="80">
        <f aca="true" t="shared" si="1" ref="D85:D100">E85+F85+G85</f>
        <v>12.0804</v>
      </c>
      <c r="E85" s="80">
        <v>0</v>
      </c>
      <c r="F85" s="80">
        <f>SUM(F86:F100)</f>
        <v>12.0804</v>
      </c>
      <c r="G85" s="80">
        <v>0</v>
      </c>
    </row>
    <row r="86" spans="1:7" ht="12.75" customHeight="1">
      <c r="A86" s="92">
        <v>31001</v>
      </c>
      <c r="B86" s="93"/>
      <c r="C86" s="7" t="s">
        <v>197</v>
      </c>
      <c r="D86" s="80">
        <f t="shared" si="1"/>
        <v>0</v>
      </c>
      <c r="E86" s="81">
        <v>0</v>
      </c>
      <c r="F86" s="70">
        <v>0</v>
      </c>
      <c r="G86" s="81">
        <v>0</v>
      </c>
    </row>
    <row r="87" spans="1:7" ht="12.75" customHeight="1">
      <c r="A87" s="92">
        <v>31002</v>
      </c>
      <c r="B87" s="93"/>
      <c r="C87" s="7" t="s">
        <v>159</v>
      </c>
      <c r="D87" s="80">
        <f t="shared" si="1"/>
        <v>3.21</v>
      </c>
      <c r="E87" s="81">
        <v>0</v>
      </c>
      <c r="F87" s="70">
        <v>3.21</v>
      </c>
      <c r="G87" s="81">
        <v>0</v>
      </c>
    </row>
    <row r="88" spans="1:7" ht="12.75" customHeight="1">
      <c r="A88" s="92">
        <v>31003</v>
      </c>
      <c r="B88" s="93"/>
      <c r="C88" s="7" t="s">
        <v>160</v>
      </c>
      <c r="D88" s="80">
        <f t="shared" si="1"/>
        <v>5.7704</v>
      </c>
      <c r="E88" s="81">
        <v>0</v>
      </c>
      <c r="F88" s="70">
        <v>5.7704</v>
      </c>
      <c r="G88" s="81">
        <v>0</v>
      </c>
    </row>
    <row r="89" spans="1:7" ht="12.75" customHeight="1">
      <c r="A89" s="92">
        <v>31005</v>
      </c>
      <c r="B89" s="93"/>
      <c r="C89" s="7" t="s">
        <v>198</v>
      </c>
      <c r="D89" s="80">
        <f t="shared" si="1"/>
        <v>3.1</v>
      </c>
      <c r="E89" s="81">
        <v>0</v>
      </c>
      <c r="F89" s="70">
        <v>3.1</v>
      </c>
      <c r="G89" s="81">
        <v>0</v>
      </c>
    </row>
    <row r="90" spans="1:7" ht="12.75" customHeight="1">
      <c r="A90" s="92">
        <v>31006</v>
      </c>
      <c r="B90" s="93"/>
      <c r="C90" s="7" t="s">
        <v>199</v>
      </c>
      <c r="D90" s="80">
        <f t="shared" si="1"/>
        <v>0</v>
      </c>
      <c r="E90" s="81">
        <v>0</v>
      </c>
      <c r="F90" s="70">
        <v>0</v>
      </c>
      <c r="G90" s="81">
        <v>0</v>
      </c>
    </row>
    <row r="91" spans="1:7" ht="12.75" customHeight="1">
      <c r="A91" s="92">
        <v>31007</v>
      </c>
      <c r="B91" s="93"/>
      <c r="C91" s="7" t="s">
        <v>200</v>
      </c>
      <c r="D91" s="80">
        <f t="shared" si="1"/>
        <v>0</v>
      </c>
      <c r="E91" s="81">
        <v>0</v>
      </c>
      <c r="F91" s="70">
        <v>0</v>
      </c>
      <c r="G91" s="81">
        <v>0</v>
      </c>
    </row>
    <row r="92" spans="1:7" ht="12.75" customHeight="1">
      <c r="A92" s="92">
        <v>31008</v>
      </c>
      <c r="B92" s="93"/>
      <c r="C92" s="7" t="s">
        <v>201</v>
      </c>
      <c r="D92" s="80">
        <f t="shared" si="1"/>
        <v>0</v>
      </c>
      <c r="E92" s="81">
        <v>0</v>
      </c>
      <c r="F92" s="70">
        <v>0</v>
      </c>
      <c r="G92" s="81">
        <v>0</v>
      </c>
    </row>
    <row r="93" spans="1:7" ht="12.75" customHeight="1">
      <c r="A93" s="92">
        <v>31009</v>
      </c>
      <c r="B93" s="93"/>
      <c r="C93" s="7" t="s">
        <v>205</v>
      </c>
      <c r="D93" s="80">
        <f t="shared" si="1"/>
        <v>0</v>
      </c>
      <c r="E93" s="81">
        <v>0</v>
      </c>
      <c r="F93" s="70">
        <v>0</v>
      </c>
      <c r="G93" s="81">
        <v>0</v>
      </c>
    </row>
    <row r="94" spans="1:7" ht="12.75" customHeight="1">
      <c r="A94" s="92">
        <v>31010</v>
      </c>
      <c r="B94" s="93"/>
      <c r="C94" s="7" t="s">
        <v>206</v>
      </c>
      <c r="D94" s="80">
        <f t="shared" si="1"/>
        <v>0</v>
      </c>
      <c r="E94" s="81">
        <v>0</v>
      </c>
      <c r="F94" s="70">
        <v>0</v>
      </c>
      <c r="G94" s="81">
        <v>0</v>
      </c>
    </row>
    <row r="95" spans="1:7" ht="12.75" customHeight="1">
      <c r="A95" s="92">
        <v>31011</v>
      </c>
      <c r="B95" s="93"/>
      <c r="C95" s="7" t="s">
        <v>207</v>
      </c>
      <c r="D95" s="80">
        <f t="shared" si="1"/>
        <v>0</v>
      </c>
      <c r="E95" s="81">
        <v>0</v>
      </c>
      <c r="F95" s="70">
        <v>0</v>
      </c>
      <c r="G95" s="81">
        <v>0</v>
      </c>
    </row>
    <row r="96" spans="1:7" ht="12.75" customHeight="1">
      <c r="A96" s="92">
        <v>31012</v>
      </c>
      <c r="B96" s="93"/>
      <c r="C96" s="7" t="s">
        <v>208</v>
      </c>
      <c r="D96" s="80">
        <f t="shared" si="1"/>
        <v>0</v>
      </c>
      <c r="E96" s="81">
        <v>0</v>
      </c>
      <c r="F96" s="70">
        <v>0</v>
      </c>
      <c r="G96" s="81">
        <v>0</v>
      </c>
    </row>
    <row r="97" spans="1:7" ht="12.75" customHeight="1">
      <c r="A97" s="92">
        <v>31013</v>
      </c>
      <c r="B97" s="93"/>
      <c r="C97" s="7" t="s">
        <v>202</v>
      </c>
      <c r="D97" s="80">
        <f t="shared" si="1"/>
        <v>0</v>
      </c>
      <c r="E97" s="81">
        <v>0</v>
      </c>
      <c r="F97" s="70">
        <v>0</v>
      </c>
      <c r="G97" s="81">
        <v>0</v>
      </c>
    </row>
    <row r="98" spans="1:7" ht="12.75" customHeight="1">
      <c r="A98" s="92">
        <v>31019</v>
      </c>
      <c r="B98" s="93"/>
      <c r="C98" s="7" t="s">
        <v>203</v>
      </c>
      <c r="D98" s="80">
        <f t="shared" si="1"/>
        <v>0</v>
      </c>
      <c r="E98" s="81">
        <v>0</v>
      </c>
      <c r="F98" s="70">
        <v>0</v>
      </c>
      <c r="G98" s="81">
        <v>0</v>
      </c>
    </row>
    <row r="99" spans="1:7" ht="12.75" customHeight="1">
      <c r="A99" s="92">
        <v>31020</v>
      </c>
      <c r="B99" s="93"/>
      <c r="C99" s="7" t="s">
        <v>209</v>
      </c>
      <c r="D99" s="80">
        <f t="shared" si="1"/>
        <v>0</v>
      </c>
      <c r="E99" s="81">
        <v>0</v>
      </c>
      <c r="F99" s="70">
        <v>0</v>
      </c>
      <c r="G99" s="81">
        <v>0</v>
      </c>
    </row>
    <row r="100" spans="1:7" ht="12.75" customHeight="1">
      <c r="A100" s="92">
        <v>31099</v>
      </c>
      <c r="B100" s="93"/>
      <c r="C100" s="7" t="s">
        <v>158</v>
      </c>
      <c r="D100" s="80">
        <f t="shared" si="1"/>
        <v>0</v>
      </c>
      <c r="E100" s="81">
        <v>0</v>
      </c>
      <c r="F100" s="70">
        <v>0</v>
      </c>
      <c r="G100" s="81">
        <v>0</v>
      </c>
    </row>
    <row r="101" spans="1:7" ht="12.75" customHeight="1">
      <c r="A101" s="94">
        <v>399</v>
      </c>
      <c r="B101" s="95"/>
      <c r="C101" s="9" t="s">
        <v>210</v>
      </c>
      <c r="D101" s="34"/>
      <c r="E101" s="34"/>
      <c r="F101" s="34"/>
      <c r="G101" s="34"/>
    </row>
    <row r="102" spans="1:7" ht="12.75" customHeight="1">
      <c r="A102" s="92">
        <v>39901</v>
      </c>
      <c r="B102" s="93"/>
      <c r="C102" s="7" t="s">
        <v>211</v>
      </c>
      <c r="D102" s="31"/>
      <c r="E102" s="31"/>
      <c r="F102" s="31"/>
      <c r="G102" s="31"/>
    </row>
    <row r="103" spans="1:7" ht="12.75" customHeight="1">
      <c r="A103" s="92">
        <v>39902</v>
      </c>
      <c r="B103" s="93"/>
      <c r="C103" s="7" t="s">
        <v>212</v>
      </c>
      <c r="D103" s="31"/>
      <c r="E103" s="31"/>
      <c r="F103" s="31"/>
      <c r="G103" s="31"/>
    </row>
    <row r="104" spans="1:7" ht="12.75" customHeight="1">
      <c r="A104" s="92">
        <v>39903</v>
      </c>
      <c r="B104" s="93"/>
      <c r="C104" s="7" t="s">
        <v>213</v>
      </c>
      <c r="D104" s="31"/>
      <c r="E104" s="31"/>
      <c r="F104" s="31"/>
      <c r="G104" s="31"/>
    </row>
    <row r="105" spans="1:7" ht="12.75" customHeight="1">
      <c r="A105" s="92">
        <v>39906</v>
      </c>
      <c r="B105" s="93"/>
      <c r="C105" s="7" t="s">
        <v>161</v>
      </c>
      <c r="D105" s="31"/>
      <c r="E105" s="31"/>
      <c r="F105" s="31"/>
      <c r="G105" s="31"/>
    </row>
    <row r="106" spans="1:7" ht="12.75" customHeight="1">
      <c r="A106" s="92">
        <v>39907</v>
      </c>
      <c r="B106" s="93"/>
      <c r="C106" s="7" t="s">
        <v>214</v>
      </c>
      <c r="D106" s="31"/>
      <c r="E106" s="31"/>
      <c r="F106" s="31"/>
      <c r="G106" s="31"/>
    </row>
    <row r="107" spans="1:7" ht="12.75" customHeight="1">
      <c r="A107" s="92">
        <v>39999</v>
      </c>
      <c r="B107" s="93"/>
      <c r="C107" s="7" t="s">
        <v>210</v>
      </c>
      <c r="D107" s="31"/>
      <c r="E107" s="31"/>
      <c r="F107" s="31"/>
      <c r="G107" s="31"/>
    </row>
  </sheetData>
  <sheetProtection/>
  <mergeCells count="109">
    <mergeCell ref="F6:F7"/>
    <mergeCell ref="A68:B68"/>
    <mergeCell ref="A69:B69"/>
    <mergeCell ref="A70:B70"/>
    <mergeCell ref="A71:B71"/>
    <mergeCell ref="A58:B58"/>
    <mergeCell ref="A60:B60"/>
    <mergeCell ref="A61:B61"/>
    <mergeCell ref="A63:B63"/>
    <mergeCell ref="A64:B64"/>
    <mergeCell ref="A65:B65"/>
    <mergeCell ref="A66:B66"/>
    <mergeCell ref="A67:B67"/>
    <mergeCell ref="A48:B48"/>
    <mergeCell ref="A51:B51"/>
    <mergeCell ref="A52:B52"/>
    <mergeCell ref="A53:B53"/>
    <mergeCell ref="A62:B62"/>
    <mergeCell ref="A22:B22"/>
    <mergeCell ref="A26:B26"/>
    <mergeCell ref="A55:B55"/>
    <mergeCell ref="A57:B57"/>
    <mergeCell ref="A49:B49"/>
    <mergeCell ref="A50:B50"/>
    <mergeCell ref="A54:B54"/>
    <mergeCell ref="A56:B56"/>
    <mergeCell ref="A40:B40"/>
    <mergeCell ref="A23:B23"/>
    <mergeCell ref="A31:B31"/>
    <mergeCell ref="A36:B36"/>
    <mergeCell ref="A37:B37"/>
    <mergeCell ref="A59:B59"/>
    <mergeCell ref="A42:B42"/>
    <mergeCell ref="A43:B43"/>
    <mergeCell ref="A45:B45"/>
    <mergeCell ref="A46:B46"/>
    <mergeCell ref="A47:B47"/>
    <mergeCell ref="A41:B41"/>
    <mergeCell ref="A24:B24"/>
    <mergeCell ref="A25:B25"/>
    <mergeCell ref="A27:B27"/>
    <mergeCell ref="A28:B28"/>
    <mergeCell ref="A29:B29"/>
    <mergeCell ref="A30:B30"/>
    <mergeCell ref="A18:B18"/>
    <mergeCell ref="A19:B19"/>
    <mergeCell ref="A20:B20"/>
    <mergeCell ref="A15:B15"/>
    <mergeCell ref="A16:B16"/>
    <mergeCell ref="A21:B21"/>
    <mergeCell ref="A11:B11"/>
    <mergeCell ref="A12:B12"/>
    <mergeCell ref="A13:B13"/>
    <mergeCell ref="A10:B10"/>
    <mergeCell ref="A14:B14"/>
    <mergeCell ref="A17:B17"/>
    <mergeCell ref="A2:G2"/>
    <mergeCell ref="A4:C4"/>
    <mergeCell ref="D4:D7"/>
    <mergeCell ref="A5:B7"/>
    <mergeCell ref="C5:C7"/>
    <mergeCell ref="A8:A9"/>
    <mergeCell ref="B8:B9"/>
    <mergeCell ref="G4:G7"/>
    <mergeCell ref="E4:F5"/>
    <mergeCell ref="E6:E7"/>
    <mergeCell ref="A44:B44"/>
    <mergeCell ref="A32:B32"/>
    <mergeCell ref="A33:B33"/>
    <mergeCell ref="A34:B34"/>
    <mergeCell ref="A35:B35"/>
    <mergeCell ref="A38:B38"/>
    <mergeCell ref="A39:B39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</mergeCells>
  <printOptions horizontalCentered="1"/>
  <pageMargins left="0.03937007874015748" right="0.03937007874015748" top="0.15748031496062992" bottom="0.15748031496062992" header="0.31496062992125984" footer="0.31496062992125984"/>
  <pageSetup fitToHeight="0"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2" width="9.7109375" style="0" customWidth="1"/>
  </cols>
  <sheetData>
    <row r="1" ht="12.75">
      <c r="L1" s="12" t="s">
        <v>109</v>
      </c>
    </row>
    <row r="2" spans="1:12" ht="27">
      <c r="A2" s="86" t="s">
        <v>231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2.75">
      <c r="A3" s="71" t="s">
        <v>307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12" t="s">
        <v>106</v>
      </c>
    </row>
    <row r="4" spans="1:12" ht="18.75" customHeight="1">
      <c r="A4" s="103" t="s">
        <v>238</v>
      </c>
      <c r="B4" s="104"/>
      <c r="C4" s="104"/>
      <c r="D4" s="104"/>
      <c r="E4" s="104"/>
      <c r="F4" s="105"/>
      <c r="G4" s="103" t="s">
        <v>239</v>
      </c>
      <c r="H4" s="104"/>
      <c r="I4" s="104"/>
      <c r="J4" s="104"/>
      <c r="K4" s="104"/>
      <c r="L4" s="105"/>
    </row>
    <row r="5" spans="1:12" ht="19.5" customHeight="1">
      <c r="A5" s="97" t="s">
        <v>168</v>
      </c>
      <c r="B5" s="97" t="s">
        <v>107</v>
      </c>
      <c r="C5" s="103" t="s">
        <v>172</v>
      </c>
      <c r="D5" s="104"/>
      <c r="E5" s="105"/>
      <c r="F5" s="97" t="s">
        <v>108</v>
      </c>
      <c r="G5" s="97" t="s">
        <v>168</v>
      </c>
      <c r="H5" s="97" t="s">
        <v>107</v>
      </c>
      <c r="I5" s="103" t="s">
        <v>172</v>
      </c>
      <c r="J5" s="104"/>
      <c r="K5" s="105"/>
      <c r="L5" s="97" t="s">
        <v>108</v>
      </c>
    </row>
    <row r="6" spans="1:12" ht="29.25" customHeight="1">
      <c r="A6" s="98"/>
      <c r="B6" s="98"/>
      <c r="C6" s="26" t="s">
        <v>171</v>
      </c>
      <c r="D6" s="26" t="s">
        <v>169</v>
      </c>
      <c r="E6" s="26" t="s">
        <v>170</v>
      </c>
      <c r="F6" s="98"/>
      <c r="G6" s="98"/>
      <c r="H6" s="98"/>
      <c r="I6" s="26" t="s">
        <v>171</v>
      </c>
      <c r="J6" s="26" t="s">
        <v>169</v>
      </c>
      <c r="K6" s="26" t="s">
        <v>170</v>
      </c>
      <c r="L6" s="98"/>
    </row>
    <row r="7" spans="1:12" ht="18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</row>
    <row r="8" spans="1:12" ht="18" customHeight="1">
      <c r="A8" s="43">
        <f>SUM(B8,C8,F8)</f>
        <v>8.899866</v>
      </c>
      <c r="B8" s="35">
        <v>0</v>
      </c>
      <c r="C8" s="35">
        <f>SUM(D8:E8)</f>
        <v>3.8998660000000003</v>
      </c>
      <c r="D8" s="72">
        <v>0</v>
      </c>
      <c r="E8" s="45">
        <v>3.8998660000000003</v>
      </c>
      <c r="F8" s="45">
        <v>5</v>
      </c>
      <c r="G8" s="73">
        <f>SUM(H8,I8,L8)</f>
        <v>6.509866000000001</v>
      </c>
      <c r="H8" s="35">
        <v>0</v>
      </c>
      <c r="I8" s="35">
        <f>SUM(J8:K8)</f>
        <v>3.8998660000000003</v>
      </c>
      <c r="J8" s="72">
        <v>0</v>
      </c>
      <c r="K8" s="45">
        <v>3.8998660000000003</v>
      </c>
      <c r="L8" s="45">
        <v>2.61</v>
      </c>
    </row>
  </sheetData>
  <sheetProtection/>
  <mergeCells count="11">
    <mergeCell ref="G5:G6"/>
    <mergeCell ref="H5:H6"/>
    <mergeCell ref="I5:K5"/>
    <mergeCell ref="L5:L6"/>
    <mergeCell ref="A4:F4"/>
    <mergeCell ref="G4:L4"/>
    <mergeCell ref="A2:L2"/>
    <mergeCell ref="C5:E5"/>
    <mergeCell ref="A5:A6"/>
    <mergeCell ref="B5:B6"/>
    <mergeCell ref="F5:F6"/>
  </mergeCells>
  <printOptions horizontalCentered="1"/>
  <pageMargins left="0.5905511811023623" right="0.5905511811023623" top="0.5905511811023623" bottom="0.5905511811023623" header="0.3937007874015748" footer="0.3937007874015748"/>
  <pageSetup horizontalDpi="1200" verticalDpi="12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3" width="3.7109375" style="0" customWidth="1"/>
    <col min="4" max="4" width="34.28125" style="0" bestFit="1" customWidth="1"/>
    <col min="5" max="5" width="9.7109375" style="0" customWidth="1"/>
    <col min="6" max="6" width="9.140625" style="0" bestFit="1" customWidth="1"/>
    <col min="7" max="8" width="9.7109375" style="0" customWidth="1"/>
    <col min="9" max="9" width="9.140625" style="0" bestFit="1" customWidth="1"/>
    <col min="10" max="10" width="9.7109375" style="0" customWidth="1"/>
  </cols>
  <sheetData>
    <row r="1" spans="1:10" ht="14.25">
      <c r="A1" s="110"/>
      <c r="B1" s="110"/>
      <c r="C1" s="110"/>
      <c r="D1" s="110"/>
      <c r="E1" s="110"/>
      <c r="F1" s="110"/>
      <c r="G1" s="5"/>
      <c r="H1" s="5"/>
      <c r="I1" s="5"/>
      <c r="J1" s="36" t="s">
        <v>112</v>
      </c>
    </row>
    <row r="2" spans="1:10" ht="27">
      <c r="A2" s="86" t="s">
        <v>232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2.75">
      <c r="A3" s="111" t="s">
        <v>276</v>
      </c>
      <c r="B3" s="111"/>
      <c r="C3" s="111"/>
      <c r="D3" s="111"/>
      <c r="E3" s="111"/>
      <c r="F3" s="111"/>
      <c r="G3" s="37"/>
      <c r="H3" s="37"/>
      <c r="I3" s="37"/>
      <c r="J3" s="38" t="s">
        <v>91</v>
      </c>
    </row>
    <row r="4" spans="1:10" s="25" customFormat="1" ht="12.75" customHeight="1">
      <c r="A4" s="90" t="s">
        <v>216</v>
      </c>
      <c r="B4" s="90"/>
      <c r="C4" s="90"/>
      <c r="D4" s="90"/>
      <c r="E4" s="97" t="s">
        <v>116</v>
      </c>
      <c r="F4" s="97" t="s">
        <v>113</v>
      </c>
      <c r="G4" s="90" t="s">
        <v>114</v>
      </c>
      <c r="H4" s="90"/>
      <c r="I4" s="90"/>
      <c r="J4" s="97" t="s">
        <v>220</v>
      </c>
    </row>
    <row r="5" spans="1:10" s="25" customFormat="1" ht="12.75" customHeight="1">
      <c r="A5" s="114" t="s">
        <v>221</v>
      </c>
      <c r="B5" s="115"/>
      <c r="C5" s="116"/>
      <c r="D5" s="109" t="s">
        <v>217</v>
      </c>
      <c r="E5" s="106"/>
      <c r="F5" s="106"/>
      <c r="G5" s="97" t="s">
        <v>171</v>
      </c>
      <c r="H5" s="97" t="s">
        <v>110</v>
      </c>
      <c r="I5" s="97" t="s">
        <v>111</v>
      </c>
      <c r="J5" s="106"/>
    </row>
    <row r="6" spans="1:10" s="25" customFormat="1" ht="12.75" customHeight="1">
      <c r="A6" s="117"/>
      <c r="B6" s="118"/>
      <c r="C6" s="119"/>
      <c r="D6" s="109"/>
      <c r="E6" s="106"/>
      <c r="F6" s="106"/>
      <c r="G6" s="98"/>
      <c r="H6" s="98"/>
      <c r="I6" s="98"/>
      <c r="J6" s="98"/>
    </row>
    <row r="7" spans="1:10" s="25" customFormat="1" ht="12.75" customHeight="1">
      <c r="A7" s="112" t="s">
        <v>12</v>
      </c>
      <c r="B7" s="112" t="s">
        <v>56</v>
      </c>
      <c r="C7" s="112" t="s">
        <v>65</v>
      </c>
      <c r="D7" s="39" t="s">
        <v>218</v>
      </c>
      <c r="E7" s="39">
        <v>1</v>
      </c>
      <c r="F7" s="44">
        <v>2</v>
      </c>
      <c r="G7" s="39">
        <v>3</v>
      </c>
      <c r="H7" s="39">
        <v>4</v>
      </c>
      <c r="I7" s="44">
        <v>5</v>
      </c>
      <c r="J7" s="39">
        <v>6</v>
      </c>
    </row>
    <row r="8" spans="1:10" s="25" customFormat="1" ht="12.75" customHeight="1">
      <c r="A8" s="113" t="s">
        <v>90</v>
      </c>
      <c r="B8" s="113" t="s">
        <v>90</v>
      </c>
      <c r="C8" s="113" t="s">
        <v>90</v>
      </c>
      <c r="D8" s="39" t="s">
        <v>219</v>
      </c>
      <c r="E8" s="76">
        <v>0</v>
      </c>
      <c r="F8" s="77">
        <v>5332.8</v>
      </c>
      <c r="G8" s="77">
        <v>5332.8</v>
      </c>
      <c r="H8" s="76">
        <v>0</v>
      </c>
      <c r="I8" s="77">
        <v>5332.8</v>
      </c>
      <c r="J8" s="76">
        <v>0</v>
      </c>
    </row>
    <row r="9" spans="1:10" s="25" customFormat="1" ht="12.75" customHeight="1">
      <c r="A9" s="107" t="s">
        <v>291</v>
      </c>
      <c r="B9" s="107" t="s">
        <v>90</v>
      </c>
      <c r="C9" s="107" t="s">
        <v>90</v>
      </c>
      <c r="D9" s="41" t="s">
        <v>210</v>
      </c>
      <c r="E9" s="76">
        <v>0</v>
      </c>
      <c r="F9" s="77">
        <v>5332.8</v>
      </c>
      <c r="G9" s="77">
        <v>5332.8</v>
      </c>
      <c r="H9" s="76">
        <v>0</v>
      </c>
      <c r="I9" s="77">
        <v>5332.8</v>
      </c>
      <c r="J9" s="76">
        <v>0</v>
      </c>
    </row>
    <row r="10" spans="1:10" s="25" customFormat="1" ht="24">
      <c r="A10" s="107" t="s">
        <v>308</v>
      </c>
      <c r="B10" s="107" t="s">
        <v>90</v>
      </c>
      <c r="C10" s="107" t="s">
        <v>90</v>
      </c>
      <c r="D10" s="41" t="s">
        <v>268</v>
      </c>
      <c r="E10" s="76">
        <v>0</v>
      </c>
      <c r="F10" s="77">
        <v>5332.8</v>
      </c>
      <c r="G10" s="77">
        <v>5332.8</v>
      </c>
      <c r="H10" s="76">
        <v>0</v>
      </c>
      <c r="I10" s="77">
        <v>5332.8</v>
      </c>
      <c r="J10" s="76">
        <v>0</v>
      </c>
    </row>
    <row r="11" spans="1:10" s="25" customFormat="1" ht="12.75" customHeight="1">
      <c r="A11" s="107" t="s">
        <v>309</v>
      </c>
      <c r="B11" s="107" t="s">
        <v>90</v>
      </c>
      <c r="C11" s="107" t="s">
        <v>90</v>
      </c>
      <c r="D11" s="41" t="s">
        <v>310</v>
      </c>
      <c r="E11" s="76">
        <v>0</v>
      </c>
      <c r="F11" s="77">
        <v>5332.8</v>
      </c>
      <c r="G11" s="77">
        <v>5332.8</v>
      </c>
      <c r="H11" s="76">
        <v>0</v>
      </c>
      <c r="I11" s="77">
        <v>5332.8</v>
      </c>
      <c r="J11" s="76">
        <v>0</v>
      </c>
    </row>
    <row r="12" spans="1:10" s="25" customFormat="1" ht="12.75" customHeight="1">
      <c r="A12" s="108"/>
      <c r="B12" s="108"/>
      <c r="C12" s="108"/>
      <c r="D12" s="40"/>
      <c r="E12" s="40"/>
      <c r="F12" s="74"/>
      <c r="G12" s="51"/>
      <c r="H12" s="42"/>
      <c r="I12" s="75"/>
      <c r="J12" s="42"/>
    </row>
    <row r="13" spans="1:10" s="25" customFormat="1" ht="12.75" customHeight="1">
      <c r="A13" s="108"/>
      <c r="B13" s="108"/>
      <c r="C13" s="108"/>
      <c r="D13" s="40"/>
      <c r="E13" s="40"/>
      <c r="F13" s="40"/>
      <c r="G13" s="42"/>
      <c r="H13" s="42"/>
      <c r="I13" s="42"/>
      <c r="J13" s="42"/>
    </row>
    <row r="14" spans="1:10" s="25" customFormat="1" ht="12.75" customHeight="1">
      <c r="A14" s="108"/>
      <c r="B14" s="108"/>
      <c r="C14" s="108"/>
      <c r="D14" s="40"/>
      <c r="E14" s="40"/>
      <c r="F14" s="40"/>
      <c r="G14" s="42"/>
      <c r="H14" s="42"/>
      <c r="I14" s="42"/>
      <c r="J14" s="42"/>
    </row>
    <row r="15" spans="1:10" s="25" customFormat="1" ht="12.75" customHeight="1">
      <c r="A15" s="108"/>
      <c r="B15" s="108"/>
      <c r="C15" s="108"/>
      <c r="D15" s="40"/>
      <c r="E15" s="40"/>
      <c r="F15" s="40"/>
      <c r="G15" s="42"/>
      <c r="H15" s="42"/>
      <c r="I15" s="42"/>
      <c r="J15" s="42"/>
    </row>
    <row r="16" spans="1:10" s="25" customFormat="1" ht="12.75" customHeight="1">
      <c r="A16" s="108"/>
      <c r="B16" s="108"/>
      <c r="C16" s="108"/>
      <c r="D16" s="40"/>
      <c r="E16" s="40"/>
      <c r="F16" s="40"/>
      <c r="G16" s="42"/>
      <c r="H16" s="42"/>
      <c r="I16" s="42"/>
      <c r="J16" s="42"/>
    </row>
    <row r="17" spans="1:10" s="25" customFormat="1" ht="12.75" customHeight="1">
      <c r="A17" s="108"/>
      <c r="B17" s="108"/>
      <c r="C17" s="108"/>
      <c r="D17" s="40"/>
      <c r="E17" s="40"/>
      <c r="F17" s="40"/>
      <c r="G17" s="42"/>
      <c r="H17" s="42"/>
      <c r="I17" s="42"/>
      <c r="J17" s="42"/>
    </row>
    <row r="18" spans="1:10" s="25" customFormat="1" ht="12.75" customHeight="1">
      <c r="A18" s="108"/>
      <c r="B18" s="108"/>
      <c r="C18" s="108"/>
      <c r="D18" s="40"/>
      <c r="E18" s="40"/>
      <c r="F18" s="40"/>
      <c r="G18" s="42"/>
      <c r="H18" s="42"/>
      <c r="I18" s="42"/>
      <c r="J18" s="42"/>
    </row>
    <row r="19" spans="1:10" s="25" customFormat="1" ht="12.75" customHeight="1">
      <c r="A19" s="108"/>
      <c r="B19" s="108"/>
      <c r="C19" s="108"/>
      <c r="D19" s="40"/>
      <c r="E19" s="40"/>
      <c r="F19" s="40"/>
      <c r="G19" s="42"/>
      <c r="H19" s="42"/>
      <c r="I19" s="42"/>
      <c r="J19" s="42"/>
    </row>
    <row r="20" spans="1:10" s="25" customFormat="1" ht="12.75" customHeight="1">
      <c r="A20" s="108"/>
      <c r="B20" s="108"/>
      <c r="C20" s="108"/>
      <c r="D20" s="40"/>
      <c r="E20" s="40"/>
      <c r="F20" s="40"/>
      <c r="G20" s="42"/>
      <c r="H20" s="42"/>
      <c r="I20" s="42"/>
      <c r="J20" s="42"/>
    </row>
  </sheetData>
  <sheetProtection/>
  <mergeCells count="28">
    <mergeCell ref="A20:C20"/>
    <mergeCell ref="E4:E6"/>
    <mergeCell ref="F4:F6"/>
    <mergeCell ref="A13:C13"/>
    <mergeCell ref="A14:C14"/>
    <mergeCell ref="A15:C15"/>
    <mergeCell ref="A16:C16"/>
    <mergeCell ref="A17:C17"/>
    <mergeCell ref="A18:C18"/>
    <mergeCell ref="A7:A8"/>
    <mergeCell ref="A1:F1"/>
    <mergeCell ref="A2:J2"/>
    <mergeCell ref="A3:F3"/>
    <mergeCell ref="G4:I4"/>
    <mergeCell ref="A4:D4"/>
    <mergeCell ref="A19:C19"/>
    <mergeCell ref="B7:B8"/>
    <mergeCell ref="C7:C8"/>
    <mergeCell ref="A5:C6"/>
    <mergeCell ref="G5:G6"/>
    <mergeCell ref="I5:I6"/>
    <mergeCell ref="J4:J6"/>
    <mergeCell ref="A9:C9"/>
    <mergeCell ref="A10:C10"/>
    <mergeCell ref="A11:C11"/>
    <mergeCell ref="A12:C12"/>
    <mergeCell ref="D5:D6"/>
    <mergeCell ref="H5:H6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dgsi</cp:lastModifiedBy>
  <cp:lastPrinted>2017-09-20T02:23:55Z</cp:lastPrinted>
  <dcterms:created xsi:type="dcterms:W3CDTF">2016-07-25T08:40:57Z</dcterms:created>
  <dcterms:modified xsi:type="dcterms:W3CDTF">2017-09-20T02:26:26Z</dcterms:modified>
  <cp:category/>
  <cp:version/>
  <cp:contentType/>
  <cp:contentStatus/>
</cp:coreProperties>
</file>